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0\Thang 11\Quyet dinh\Cong nhan\"/>
    </mc:Choice>
  </mc:AlternateContent>
  <bookViews>
    <workbookView xWindow="0" yWindow="0" windowWidth="15360" windowHeight="6915" firstSheet="2" activeTab="2"/>
  </bookViews>
  <sheets>
    <sheet name="DS 3.2020" sheetId="49" state="hidden" r:id="rId1"/>
    <sheet name="Gui c Nhung 3.9.2020" sheetId="61" state="hidden" r:id="rId2"/>
    <sheet name="Danh sach" sheetId="62" r:id="rId3"/>
  </sheets>
  <externalReferences>
    <externalReference r:id="rId4"/>
    <externalReference r:id="rId5"/>
    <externalReference r:id="rId6"/>
    <externalReference r:id="rId7"/>
    <externalReference r:id="rId8"/>
  </externalReferences>
  <definedNames>
    <definedName name="_xlnm._FilterDatabase" localSheetId="2" hidden="1">'Danh sach'!$A$8:$BG$91</definedName>
    <definedName name="_xlnm._FilterDatabase" localSheetId="0" hidden="1">'DS 3.2020'!$A$6:$AK$89</definedName>
    <definedName name="_xlnm._FilterDatabase" localSheetId="1" hidden="1">'Gui c Nhung 3.9.2020'!$A$6:$AI$87</definedName>
    <definedName name="_xlnm.Print_Area" localSheetId="2">'Danh sach'!$A$1:$O$104</definedName>
    <definedName name="_xlnm.Print_Area" localSheetId="0">'DS 3.2020'!$B$1:$AH$89</definedName>
    <definedName name="_xlnm.Print_Area" localSheetId="1">'Gui c Nhung 3.9.2020'!$A$1:$AG$87</definedName>
    <definedName name="_xlnm.Print_Titles" localSheetId="2">'Danh sach'!$7:$7</definedName>
    <definedName name="_xlnm.Print_Titles" localSheetId="0">'DS 3.2020'!$6:$6</definedName>
    <definedName name="_xlnm.Print_Titles" localSheetId="1">'Gui c Nhung 3.9.2020'!$6:$6</definedName>
  </definedNames>
  <calcPr calcId="162913"/>
</workbook>
</file>

<file path=xl/calcChain.xml><?xml version="1.0" encoding="utf-8"?>
<calcChain xmlns="http://schemas.openxmlformats.org/spreadsheetml/2006/main">
  <c r="P7" i="62" l="1"/>
  <c r="AE8" i="61" l="1"/>
  <c r="AE9" i="61"/>
  <c r="AE10" i="61"/>
  <c r="AE11" i="61"/>
  <c r="AE12" i="61"/>
  <c r="AE13" i="61"/>
  <c r="AE14" i="61"/>
  <c r="AE15" i="61"/>
  <c r="AE16" i="61"/>
  <c r="AE17" i="61"/>
  <c r="AE18" i="61"/>
  <c r="AE19" i="61"/>
  <c r="AE20" i="61"/>
  <c r="AE21" i="61"/>
  <c r="AE22" i="61"/>
  <c r="AE23" i="61"/>
  <c r="AE24" i="61"/>
  <c r="AE25" i="61"/>
  <c r="AE26" i="61"/>
  <c r="AE27" i="61"/>
  <c r="AE28" i="61"/>
  <c r="AE29" i="61"/>
  <c r="AE30" i="61"/>
  <c r="AE31" i="61"/>
  <c r="AE32" i="61"/>
  <c r="AE33" i="61"/>
  <c r="AE34" i="61"/>
  <c r="AE35" i="61"/>
  <c r="AE36" i="61"/>
  <c r="AE37" i="61"/>
  <c r="AE38" i="61"/>
  <c r="AE39" i="61"/>
  <c r="AE40" i="61"/>
  <c r="AE41" i="61"/>
  <c r="AE42" i="61"/>
  <c r="AE43" i="61"/>
  <c r="AE44" i="61"/>
  <c r="AE45" i="61"/>
  <c r="AE46" i="61"/>
  <c r="AE47" i="61"/>
  <c r="AE48" i="61"/>
  <c r="AE49" i="61"/>
  <c r="AE50" i="61"/>
  <c r="AE51" i="61"/>
  <c r="AE52" i="61"/>
  <c r="AE53" i="61"/>
  <c r="AE54" i="61"/>
  <c r="AE55" i="61"/>
  <c r="AE56" i="61"/>
  <c r="AE57" i="61"/>
  <c r="AE58" i="61"/>
  <c r="AE59" i="61"/>
  <c r="AE60" i="61"/>
  <c r="AE61" i="61"/>
  <c r="AE62" i="61"/>
  <c r="AE63" i="61"/>
  <c r="AE64" i="61"/>
  <c r="AE65" i="61"/>
  <c r="AE66" i="61"/>
  <c r="AE67" i="61"/>
  <c r="AE68" i="61"/>
  <c r="AE69" i="61"/>
  <c r="AE70" i="61"/>
  <c r="AE71" i="61"/>
  <c r="AE72" i="61"/>
  <c r="AE73" i="61"/>
  <c r="AE74" i="61"/>
  <c r="AE75" i="61"/>
  <c r="AE76" i="61"/>
  <c r="AE77" i="61"/>
  <c r="AE78" i="61"/>
  <c r="AE79" i="61"/>
  <c r="AE80" i="61"/>
  <c r="AE81" i="61"/>
  <c r="AE82" i="61"/>
  <c r="AE83" i="61"/>
  <c r="AE84" i="61"/>
  <c r="AE85" i="61"/>
  <c r="AE86" i="61"/>
  <c r="AE87" i="61"/>
  <c r="AE7" i="61"/>
  <c r="Z8" i="61"/>
  <c r="AA8" i="61"/>
  <c r="AB8" i="61"/>
  <c r="AC8" i="61"/>
  <c r="AD8" i="61"/>
  <c r="Z9" i="61"/>
  <c r="AA9" i="61"/>
  <c r="AB9" i="61"/>
  <c r="AC9" i="61"/>
  <c r="AD9" i="61"/>
  <c r="Z10" i="61"/>
  <c r="AA10" i="61"/>
  <c r="AB10" i="61"/>
  <c r="AC10" i="61"/>
  <c r="AD10" i="61"/>
  <c r="Z11" i="61"/>
  <c r="AA11" i="61"/>
  <c r="AB11" i="61"/>
  <c r="AC11" i="61"/>
  <c r="AD11" i="61"/>
  <c r="Z12" i="61"/>
  <c r="AA12" i="61"/>
  <c r="AB12" i="61"/>
  <c r="AC12" i="61"/>
  <c r="AD12" i="61"/>
  <c r="Z13" i="61"/>
  <c r="AA13" i="61"/>
  <c r="AB13" i="61"/>
  <c r="AC13" i="61"/>
  <c r="AD13" i="61"/>
  <c r="Z14" i="61"/>
  <c r="AA14" i="61"/>
  <c r="AB14" i="61"/>
  <c r="AC14" i="61"/>
  <c r="AD14" i="61"/>
  <c r="Z15" i="61"/>
  <c r="AA15" i="61"/>
  <c r="AB15" i="61"/>
  <c r="AC15" i="61"/>
  <c r="AD15" i="61"/>
  <c r="Z16" i="61"/>
  <c r="AA16" i="61"/>
  <c r="AB16" i="61"/>
  <c r="AC16" i="61"/>
  <c r="AD16" i="61"/>
  <c r="Z17" i="61"/>
  <c r="AA17" i="61"/>
  <c r="AB17" i="61"/>
  <c r="AC17" i="61"/>
  <c r="AD17" i="61"/>
  <c r="Z18" i="61"/>
  <c r="AA18" i="61"/>
  <c r="AB18" i="61"/>
  <c r="AC18" i="61"/>
  <c r="AD18" i="61"/>
  <c r="Z19" i="61"/>
  <c r="AA19" i="61"/>
  <c r="AB19" i="61"/>
  <c r="AC19" i="61"/>
  <c r="AD19" i="61"/>
  <c r="Z20" i="61"/>
  <c r="AA20" i="61"/>
  <c r="AB20" i="61"/>
  <c r="AC20" i="61"/>
  <c r="AD20" i="61"/>
  <c r="Z21" i="61"/>
  <c r="AA21" i="61"/>
  <c r="AB21" i="61"/>
  <c r="AC21" i="61"/>
  <c r="AD21" i="61"/>
  <c r="Z22" i="61"/>
  <c r="AA22" i="61"/>
  <c r="AB22" i="61"/>
  <c r="AC22" i="61"/>
  <c r="AD22" i="61"/>
  <c r="Z23" i="61"/>
  <c r="AA23" i="61"/>
  <c r="AB23" i="61"/>
  <c r="AC23" i="61"/>
  <c r="AD23" i="61"/>
  <c r="Z24" i="61"/>
  <c r="AA24" i="61"/>
  <c r="AB24" i="61"/>
  <c r="AC24" i="61"/>
  <c r="AD24" i="61"/>
  <c r="Z25" i="61"/>
  <c r="AA25" i="61"/>
  <c r="AB25" i="61"/>
  <c r="AC25" i="61"/>
  <c r="AD25" i="61"/>
  <c r="Z26" i="61"/>
  <c r="AA26" i="61"/>
  <c r="AB26" i="61"/>
  <c r="AC26" i="61"/>
  <c r="AD26" i="61"/>
  <c r="Z27" i="61"/>
  <c r="AA27" i="61"/>
  <c r="AB27" i="61"/>
  <c r="AC27" i="61"/>
  <c r="AD27" i="61"/>
  <c r="Z28" i="61"/>
  <c r="AA28" i="61"/>
  <c r="AB28" i="61"/>
  <c r="AC28" i="61"/>
  <c r="AD28" i="61"/>
  <c r="Z29" i="61"/>
  <c r="AA29" i="61"/>
  <c r="AB29" i="61"/>
  <c r="AC29" i="61"/>
  <c r="AD29" i="61"/>
  <c r="Z30" i="61"/>
  <c r="AA30" i="61"/>
  <c r="AB30" i="61"/>
  <c r="AC30" i="61"/>
  <c r="AD30" i="61"/>
  <c r="Z31" i="61"/>
  <c r="AA31" i="61"/>
  <c r="AB31" i="61"/>
  <c r="AC31" i="61"/>
  <c r="AD31" i="61"/>
  <c r="Z32" i="61"/>
  <c r="AA32" i="61"/>
  <c r="AB32" i="61"/>
  <c r="AC32" i="61"/>
  <c r="AD32" i="61"/>
  <c r="Z33" i="61"/>
  <c r="AA33" i="61"/>
  <c r="AB33" i="61"/>
  <c r="AC33" i="61"/>
  <c r="AD33" i="61"/>
  <c r="Z34" i="61"/>
  <c r="AA34" i="61"/>
  <c r="AB34" i="61"/>
  <c r="AC34" i="61"/>
  <c r="AD34" i="61"/>
  <c r="Z35" i="61"/>
  <c r="AA35" i="61"/>
  <c r="AB35" i="61"/>
  <c r="AC35" i="61"/>
  <c r="AD35" i="61"/>
  <c r="Z36" i="61"/>
  <c r="AA36" i="61"/>
  <c r="AB36" i="61"/>
  <c r="AC36" i="61"/>
  <c r="AD36" i="61"/>
  <c r="Z37" i="61"/>
  <c r="AA37" i="61"/>
  <c r="AB37" i="61"/>
  <c r="AC37" i="61"/>
  <c r="AD37" i="61"/>
  <c r="Z38" i="61"/>
  <c r="AA38" i="61"/>
  <c r="AB38" i="61"/>
  <c r="AC38" i="61"/>
  <c r="AD38" i="61"/>
  <c r="Z39" i="61"/>
  <c r="AA39" i="61"/>
  <c r="AB39" i="61"/>
  <c r="AC39" i="61"/>
  <c r="AD39" i="61"/>
  <c r="Z40" i="61"/>
  <c r="AA40" i="61"/>
  <c r="AB40" i="61"/>
  <c r="AC40" i="61"/>
  <c r="AD40" i="61"/>
  <c r="Z41" i="61"/>
  <c r="AA41" i="61"/>
  <c r="AB41" i="61"/>
  <c r="AC41" i="61"/>
  <c r="AD41" i="61"/>
  <c r="Z42" i="61"/>
  <c r="AA42" i="61"/>
  <c r="AB42" i="61"/>
  <c r="AC42" i="61"/>
  <c r="AD42" i="61"/>
  <c r="Z43" i="61"/>
  <c r="AA43" i="61"/>
  <c r="AB43" i="61"/>
  <c r="AC43" i="61"/>
  <c r="AD43" i="61"/>
  <c r="Z44" i="61"/>
  <c r="AA44" i="61"/>
  <c r="AB44" i="61"/>
  <c r="AC44" i="61"/>
  <c r="AD44" i="61"/>
  <c r="Z45" i="61"/>
  <c r="AA45" i="61"/>
  <c r="AB45" i="61"/>
  <c r="AC45" i="61"/>
  <c r="AD45" i="61"/>
  <c r="Z46" i="61"/>
  <c r="AA46" i="61"/>
  <c r="AB46" i="61"/>
  <c r="AC46" i="61"/>
  <c r="AD46" i="61"/>
  <c r="Z47" i="61"/>
  <c r="AA47" i="61"/>
  <c r="AB47" i="61"/>
  <c r="AC47" i="61"/>
  <c r="AD47" i="61"/>
  <c r="Z48" i="61"/>
  <c r="AA48" i="61"/>
  <c r="AB48" i="61"/>
  <c r="AC48" i="61"/>
  <c r="AD48" i="61"/>
  <c r="Z49" i="61"/>
  <c r="AA49" i="61"/>
  <c r="AB49" i="61"/>
  <c r="AC49" i="61"/>
  <c r="AD49" i="61"/>
  <c r="Z50" i="61"/>
  <c r="AA50" i="61"/>
  <c r="AB50" i="61"/>
  <c r="AC50" i="61"/>
  <c r="AD50" i="61"/>
  <c r="Z51" i="61"/>
  <c r="AA51" i="61"/>
  <c r="AB51" i="61"/>
  <c r="AC51" i="61"/>
  <c r="AD51" i="61"/>
  <c r="Z52" i="61"/>
  <c r="AA52" i="61"/>
  <c r="AB52" i="61"/>
  <c r="AC52" i="61"/>
  <c r="AD52" i="61"/>
  <c r="Z53" i="61"/>
  <c r="AA53" i="61"/>
  <c r="AB53" i="61"/>
  <c r="AC53" i="61"/>
  <c r="AD53" i="61"/>
  <c r="Z54" i="61"/>
  <c r="AA54" i="61"/>
  <c r="AB54" i="61"/>
  <c r="AC54" i="61"/>
  <c r="AD54" i="61"/>
  <c r="Z55" i="61"/>
  <c r="AA55" i="61"/>
  <c r="AB55" i="61"/>
  <c r="AC55" i="61"/>
  <c r="AD55" i="61"/>
  <c r="Z56" i="61"/>
  <c r="AA56" i="61"/>
  <c r="AB56" i="61"/>
  <c r="AC56" i="61"/>
  <c r="AD56" i="61"/>
  <c r="Z57" i="61"/>
  <c r="AA57" i="61"/>
  <c r="AB57" i="61"/>
  <c r="AC57" i="61"/>
  <c r="AD57" i="61"/>
  <c r="Z58" i="61"/>
  <c r="AA58" i="61"/>
  <c r="AB58" i="61"/>
  <c r="AC58" i="61"/>
  <c r="AD58" i="61"/>
  <c r="Z59" i="61"/>
  <c r="AA59" i="61"/>
  <c r="AB59" i="61"/>
  <c r="AC59" i="61"/>
  <c r="AD59" i="61"/>
  <c r="Z60" i="61"/>
  <c r="AA60" i="61"/>
  <c r="AB60" i="61"/>
  <c r="AC60" i="61"/>
  <c r="AD60" i="61"/>
  <c r="Z61" i="61"/>
  <c r="AA61" i="61"/>
  <c r="AB61" i="61"/>
  <c r="AC61" i="61"/>
  <c r="AD61" i="61"/>
  <c r="Z62" i="61"/>
  <c r="AA62" i="61"/>
  <c r="AB62" i="61"/>
  <c r="AC62" i="61"/>
  <c r="AD62" i="61"/>
  <c r="Z63" i="61"/>
  <c r="AA63" i="61"/>
  <c r="AB63" i="61"/>
  <c r="AC63" i="61"/>
  <c r="AD63" i="61"/>
  <c r="Z64" i="61"/>
  <c r="AA64" i="61"/>
  <c r="AB64" i="61"/>
  <c r="AC64" i="61"/>
  <c r="AD64" i="61"/>
  <c r="Z65" i="61"/>
  <c r="AA65" i="61"/>
  <c r="AB65" i="61"/>
  <c r="AC65" i="61"/>
  <c r="AD65" i="61"/>
  <c r="Z66" i="61"/>
  <c r="AA66" i="61"/>
  <c r="AB66" i="61"/>
  <c r="AC66" i="61"/>
  <c r="AD66" i="61"/>
  <c r="Z67" i="61"/>
  <c r="AA67" i="61"/>
  <c r="AB67" i="61"/>
  <c r="AC67" i="61"/>
  <c r="AD67" i="61"/>
  <c r="Z68" i="61"/>
  <c r="AA68" i="61"/>
  <c r="AB68" i="61"/>
  <c r="AC68" i="61"/>
  <c r="AD68" i="61"/>
  <c r="Z69" i="61"/>
  <c r="AA69" i="61"/>
  <c r="AB69" i="61"/>
  <c r="AC69" i="61"/>
  <c r="AD69" i="61"/>
  <c r="Z70" i="61"/>
  <c r="AA70" i="61"/>
  <c r="AB70" i="61"/>
  <c r="AC70" i="61"/>
  <c r="AD70" i="61"/>
  <c r="Z71" i="61"/>
  <c r="AA71" i="61"/>
  <c r="AB71" i="61"/>
  <c r="AC71" i="61"/>
  <c r="AD71" i="61"/>
  <c r="Z72" i="61"/>
  <c r="AA72" i="61"/>
  <c r="AB72" i="61"/>
  <c r="AC72" i="61"/>
  <c r="AD72" i="61"/>
  <c r="Z73" i="61"/>
  <c r="AA73" i="61"/>
  <c r="AB73" i="61"/>
  <c r="AC73" i="61"/>
  <c r="AD73" i="61"/>
  <c r="Z74" i="61"/>
  <c r="AA74" i="61"/>
  <c r="AB74" i="61"/>
  <c r="AC74" i="61"/>
  <c r="AD74" i="61"/>
  <c r="Z75" i="61"/>
  <c r="AA75" i="61"/>
  <c r="AB75" i="61"/>
  <c r="AC75" i="61"/>
  <c r="AD75" i="61"/>
  <c r="Z76" i="61"/>
  <c r="AA76" i="61"/>
  <c r="AB76" i="61"/>
  <c r="AC76" i="61"/>
  <c r="AD76" i="61"/>
  <c r="Z77" i="61"/>
  <c r="AA77" i="61"/>
  <c r="AB77" i="61"/>
  <c r="AC77" i="61"/>
  <c r="AD77" i="61"/>
  <c r="Z78" i="61"/>
  <c r="AA78" i="61"/>
  <c r="AB78" i="61"/>
  <c r="AC78" i="61"/>
  <c r="AD78" i="61"/>
  <c r="Z79" i="61"/>
  <c r="AA79" i="61"/>
  <c r="AB79" i="61"/>
  <c r="AC79" i="61"/>
  <c r="AD79" i="61"/>
  <c r="Z80" i="61"/>
  <c r="AA80" i="61"/>
  <c r="AB80" i="61"/>
  <c r="AC80" i="61"/>
  <c r="AD80" i="61"/>
  <c r="Z81" i="61"/>
  <c r="AA81" i="61"/>
  <c r="AB81" i="61"/>
  <c r="AC81" i="61"/>
  <c r="AD81" i="61"/>
  <c r="Z82" i="61"/>
  <c r="AA82" i="61"/>
  <c r="AB82" i="61"/>
  <c r="AC82" i="61"/>
  <c r="AD82" i="61"/>
  <c r="Z83" i="61"/>
  <c r="AA83" i="61"/>
  <c r="AB83" i="61"/>
  <c r="AC83" i="61"/>
  <c r="AD83" i="61"/>
  <c r="Z84" i="61"/>
  <c r="AA84" i="61"/>
  <c r="AB84" i="61"/>
  <c r="AC84" i="61"/>
  <c r="AD84" i="61"/>
  <c r="Z85" i="61"/>
  <c r="AA85" i="61"/>
  <c r="AB85" i="61"/>
  <c r="AC85" i="61"/>
  <c r="AD85" i="61"/>
  <c r="Z86" i="61"/>
  <c r="AA86" i="61"/>
  <c r="AB86" i="61"/>
  <c r="AC86" i="61"/>
  <c r="AD86" i="61"/>
  <c r="AD7" i="61"/>
  <c r="AC7" i="61"/>
  <c r="AB7" i="61"/>
  <c r="AA7" i="61"/>
  <c r="Z7" i="61"/>
  <c r="Y8" i="61"/>
  <c r="Y9" i="61"/>
  <c r="Y10" i="61"/>
  <c r="Y11" i="61"/>
  <c r="Y12" i="61"/>
  <c r="Y13" i="61"/>
  <c r="Y14" i="61"/>
  <c r="Y15" i="61"/>
  <c r="Y16" i="61"/>
  <c r="Y17" i="61"/>
  <c r="Y18" i="61"/>
  <c r="Y19" i="61"/>
  <c r="Y20" i="61"/>
  <c r="Y21" i="61"/>
  <c r="Y22" i="61"/>
  <c r="Y23" i="61"/>
  <c r="Y24" i="61"/>
  <c r="Y25" i="61"/>
  <c r="Y26" i="61"/>
  <c r="Y27" i="61"/>
  <c r="Y28" i="61"/>
  <c r="Y29" i="61"/>
  <c r="Y30" i="61"/>
  <c r="Y31" i="61"/>
  <c r="Y32" i="61"/>
  <c r="Y33" i="61"/>
  <c r="Y34" i="61"/>
  <c r="Y35" i="61"/>
  <c r="Y36" i="61"/>
  <c r="Y37" i="61"/>
  <c r="Y38" i="61"/>
  <c r="Y39" i="61"/>
  <c r="Y40" i="61"/>
  <c r="Y41" i="61"/>
  <c r="Y42" i="61"/>
  <c r="Y43" i="61"/>
  <c r="Y44" i="61"/>
  <c r="Y45" i="61"/>
  <c r="Y46" i="61"/>
  <c r="Y47" i="61"/>
  <c r="Y48" i="61"/>
  <c r="Y49" i="61"/>
  <c r="Y50" i="61"/>
  <c r="Y51" i="61"/>
  <c r="Y52" i="61"/>
  <c r="Y53" i="61"/>
  <c r="Y54" i="61"/>
  <c r="Y55" i="61"/>
  <c r="Y56" i="61"/>
  <c r="Y57" i="61"/>
  <c r="Y58" i="61"/>
  <c r="Y59" i="61"/>
  <c r="Y60" i="61"/>
  <c r="Y61" i="61"/>
  <c r="Y62" i="61"/>
  <c r="Y63" i="61"/>
  <c r="Y64" i="61"/>
  <c r="Y65" i="61"/>
  <c r="Y66" i="61"/>
  <c r="Y67" i="61"/>
  <c r="Y68" i="61"/>
  <c r="Y69" i="61"/>
  <c r="Y70" i="61"/>
  <c r="Y71" i="61"/>
  <c r="Y72" i="61"/>
  <c r="Y73" i="61"/>
  <c r="Y74" i="61"/>
  <c r="Y75" i="61"/>
  <c r="Y76" i="61"/>
  <c r="Y77" i="61"/>
  <c r="Y78" i="61"/>
  <c r="Y79" i="61"/>
  <c r="Y80" i="61"/>
  <c r="Y81" i="61"/>
  <c r="Y82" i="61"/>
  <c r="Y83" i="61"/>
  <c r="Y84" i="61"/>
  <c r="Y85" i="61"/>
  <c r="Y86" i="61"/>
  <c r="Y7" i="61"/>
  <c r="A86" i="61"/>
  <c r="A85" i="61"/>
  <c r="A84" i="61"/>
  <c r="A83" i="61"/>
  <c r="A82" i="61"/>
  <c r="A81" i="61"/>
  <c r="A80" i="61"/>
  <c r="A79" i="61"/>
  <c r="A78" i="61"/>
  <c r="A77" i="61"/>
  <c r="A76" i="61"/>
  <c r="A75" i="61"/>
  <c r="A74" i="61"/>
  <c r="A73" i="61"/>
  <c r="A72" i="61"/>
  <c r="A71" i="61"/>
  <c r="A70" i="61"/>
  <c r="A69" i="61"/>
  <c r="A68" i="61"/>
  <c r="A67" i="61"/>
  <c r="A66" i="61"/>
  <c r="A65" i="61"/>
  <c r="A64" i="61"/>
  <c r="A63" i="61"/>
  <c r="A62" i="61"/>
  <c r="A61" i="61"/>
  <c r="A60" i="61"/>
  <c r="A59" i="61"/>
  <c r="A58" i="61"/>
  <c r="A57" i="61"/>
  <c r="A56" i="61"/>
  <c r="A55" i="61"/>
  <c r="A54" i="61"/>
  <c r="A53" i="61"/>
  <c r="A52" i="61"/>
  <c r="A51" i="61"/>
  <c r="A50" i="61"/>
  <c r="A49" i="61"/>
  <c r="A48" i="61"/>
  <c r="A47" i="61"/>
  <c r="A46" i="61"/>
  <c r="A45" i="61"/>
  <c r="A44" i="61"/>
  <c r="A43" i="61"/>
  <c r="A42" i="61"/>
  <c r="A41" i="61"/>
  <c r="A40" i="61"/>
  <c r="A39" i="61"/>
  <c r="A38" i="61"/>
  <c r="A37"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A11" i="61"/>
  <c r="A10" i="61"/>
  <c r="A8" i="61"/>
  <c r="A7" i="61"/>
  <c r="A7" i="49" l="1"/>
  <c r="A8" i="49"/>
  <c r="I8" i="49" s="1"/>
  <c r="A9" i="49"/>
  <c r="K9" i="49" s="1"/>
  <c r="A10" i="49"/>
  <c r="O10" i="49" s="1"/>
  <c r="R7" i="49"/>
  <c r="C8" i="49"/>
  <c r="H8" i="49"/>
  <c r="K8" i="49"/>
  <c r="O8" i="49"/>
  <c r="P8" i="49"/>
  <c r="Q8" i="49"/>
  <c r="C9" i="49"/>
  <c r="H9" i="49"/>
  <c r="I9" i="49"/>
  <c r="J9" i="49"/>
  <c r="P9" i="49"/>
  <c r="Q9" i="49"/>
  <c r="R9" i="49"/>
  <c r="X9" i="49"/>
  <c r="K10" i="49"/>
  <c r="A11" i="49"/>
  <c r="A12" i="49"/>
  <c r="I12" i="49"/>
  <c r="J12" i="49"/>
  <c r="K12" i="49"/>
  <c r="O12" i="49"/>
  <c r="R12" i="49"/>
  <c r="X12" i="49"/>
  <c r="A13" i="49"/>
  <c r="J13" i="49" s="1"/>
  <c r="A14" i="49"/>
  <c r="K14" i="49" s="1"/>
  <c r="A15" i="49"/>
  <c r="R15" i="49" s="1"/>
  <c r="O15" i="49"/>
  <c r="P15" i="49"/>
  <c r="A16" i="49"/>
  <c r="K16" i="49" s="1"/>
  <c r="C16" i="49"/>
  <c r="H16" i="49"/>
  <c r="I16" i="49"/>
  <c r="J16" i="49"/>
  <c r="O16" i="49"/>
  <c r="P16" i="49"/>
  <c r="Q16" i="49"/>
  <c r="R16" i="49"/>
  <c r="X16" i="49"/>
  <c r="A17" i="49"/>
  <c r="C17" i="49" s="1"/>
  <c r="O17" i="49"/>
  <c r="A18" i="49"/>
  <c r="I18" i="49" s="1"/>
  <c r="K18" i="49"/>
  <c r="O18" i="49"/>
  <c r="A19" i="49"/>
  <c r="P19" i="49" s="1"/>
  <c r="O19" i="49"/>
  <c r="A20" i="49"/>
  <c r="O20" i="49" s="1"/>
  <c r="K20" i="49"/>
  <c r="Q20" i="49"/>
  <c r="A21" i="49"/>
  <c r="H21" i="49" s="1"/>
  <c r="Q21" i="49"/>
  <c r="A22" i="49"/>
  <c r="O22" i="49"/>
  <c r="P22" i="49"/>
  <c r="Q22" i="49"/>
  <c r="R22" i="49"/>
  <c r="A23" i="49"/>
  <c r="A24" i="49"/>
  <c r="K24" i="49" s="1"/>
  <c r="C24" i="49"/>
  <c r="H24" i="49"/>
  <c r="I24" i="49"/>
  <c r="J24" i="49"/>
  <c r="O24" i="49"/>
  <c r="P24" i="49"/>
  <c r="Q24" i="49"/>
  <c r="R24" i="49"/>
  <c r="X24" i="49"/>
  <c r="A25" i="49"/>
  <c r="C25" i="49" s="1"/>
  <c r="O25" i="49"/>
  <c r="A26" i="49"/>
  <c r="J26" i="49" s="1"/>
  <c r="I26" i="49"/>
  <c r="O26" i="49"/>
  <c r="R26" i="49"/>
  <c r="X26" i="49"/>
  <c r="A27" i="49"/>
  <c r="J27" i="49" s="1"/>
  <c r="A28" i="49"/>
  <c r="H28" i="49" s="1"/>
  <c r="A29" i="49"/>
  <c r="H29" i="49" s="1"/>
  <c r="C29" i="49"/>
  <c r="P29" i="49"/>
  <c r="Q29" i="49"/>
  <c r="R29" i="49"/>
  <c r="A30" i="49"/>
  <c r="K30" i="49" s="1"/>
  <c r="A31" i="49"/>
  <c r="I31" i="49" s="1"/>
  <c r="H31" i="49"/>
  <c r="K31" i="49"/>
  <c r="O31" i="49"/>
  <c r="Q31" i="49"/>
  <c r="A32" i="49"/>
  <c r="O32" i="49" s="1"/>
  <c r="A33" i="49"/>
  <c r="J33" i="49" s="1"/>
  <c r="I33" i="49"/>
  <c r="P33" i="49"/>
  <c r="X33" i="49"/>
  <c r="A34" i="49"/>
  <c r="C34" i="49" s="1"/>
  <c r="P34" i="49"/>
  <c r="A35" i="49"/>
  <c r="H35" i="49" s="1"/>
  <c r="I35" i="49"/>
  <c r="O35" i="49"/>
  <c r="P35" i="49"/>
  <c r="R35" i="49"/>
  <c r="A36" i="49"/>
  <c r="A37" i="49"/>
  <c r="C37" i="49"/>
  <c r="H37" i="49"/>
  <c r="K37" i="49"/>
  <c r="O37" i="49"/>
  <c r="P37" i="49"/>
  <c r="Q37" i="49"/>
  <c r="R37" i="49"/>
  <c r="A38" i="49"/>
  <c r="A39" i="49"/>
  <c r="AK39" i="49" s="1"/>
  <c r="A40" i="49"/>
  <c r="C40" i="49" s="1"/>
  <c r="A41" i="49"/>
  <c r="H41" i="49"/>
  <c r="I41" i="49"/>
  <c r="O41" i="49"/>
  <c r="P41" i="49"/>
  <c r="R41" i="49"/>
  <c r="A42" i="49"/>
  <c r="K42" i="49" s="1"/>
  <c r="P42" i="49"/>
  <c r="A43" i="49"/>
  <c r="I43" i="49" s="1"/>
  <c r="H43" i="49"/>
  <c r="K43" i="49"/>
  <c r="O43" i="49"/>
  <c r="Q43" i="49"/>
  <c r="A44" i="49"/>
  <c r="Q44" i="49" s="1"/>
  <c r="O44" i="49"/>
  <c r="A45" i="49"/>
  <c r="J45" i="49" s="1"/>
  <c r="A46" i="49"/>
  <c r="J46" i="49" s="1"/>
  <c r="H46" i="49"/>
  <c r="P46" i="49"/>
  <c r="X46" i="49"/>
  <c r="A47" i="49"/>
  <c r="I47" i="49" s="1"/>
  <c r="P47" i="49"/>
  <c r="A48" i="49"/>
  <c r="A49" i="49"/>
  <c r="C49" i="49"/>
  <c r="H49" i="49"/>
  <c r="I49" i="49"/>
  <c r="K49" i="49"/>
  <c r="O49" i="49"/>
  <c r="P49" i="49"/>
  <c r="Q49" i="49"/>
  <c r="R49" i="49"/>
  <c r="A50" i="49"/>
  <c r="K50" i="49" s="1"/>
  <c r="C50" i="49"/>
  <c r="O50" i="49"/>
  <c r="P50" i="49"/>
  <c r="Q50" i="49"/>
  <c r="R50" i="49"/>
  <c r="A51" i="49"/>
  <c r="C51" i="49" s="1"/>
  <c r="H51" i="49"/>
  <c r="I51" i="49"/>
  <c r="J51" i="49"/>
  <c r="K51" i="49"/>
  <c r="O51" i="49"/>
  <c r="Q51" i="49"/>
  <c r="R51" i="49"/>
  <c r="X51" i="49"/>
  <c r="A52" i="49"/>
  <c r="H52" i="49" s="1"/>
  <c r="Q52" i="49"/>
  <c r="A53" i="49"/>
  <c r="O53" i="49" s="1"/>
  <c r="K53" i="49"/>
  <c r="R53" i="49"/>
  <c r="A54" i="49"/>
  <c r="Q54" i="49" s="1"/>
  <c r="O54" i="49"/>
  <c r="A55" i="49"/>
  <c r="C55" i="49" s="1"/>
  <c r="P55" i="49"/>
  <c r="A56" i="49"/>
  <c r="P56" i="49" s="1"/>
  <c r="A57" i="49"/>
  <c r="J57" i="49" s="1"/>
  <c r="I57" i="49"/>
  <c r="O57" i="49"/>
  <c r="R57" i="49"/>
  <c r="A58" i="49"/>
  <c r="I58" i="49"/>
  <c r="J58" i="49"/>
  <c r="O58" i="49"/>
  <c r="Q58" i="49"/>
  <c r="X58" i="49"/>
  <c r="A59" i="49"/>
  <c r="AK59" i="49" s="1"/>
  <c r="A60" i="49"/>
  <c r="O60" i="49" s="1"/>
  <c r="K60" i="49"/>
  <c r="R60" i="49"/>
  <c r="A61" i="49"/>
  <c r="I61" i="49" s="1"/>
  <c r="C61" i="49"/>
  <c r="K61" i="49"/>
  <c r="O61" i="49"/>
  <c r="P61" i="49"/>
  <c r="R61" i="49"/>
  <c r="A62" i="49"/>
  <c r="C62" i="49"/>
  <c r="H62" i="49"/>
  <c r="K62" i="49"/>
  <c r="O62" i="49"/>
  <c r="P62" i="49"/>
  <c r="Q62" i="49"/>
  <c r="X62" i="49"/>
  <c r="A63" i="49"/>
  <c r="I63" i="49" s="1"/>
  <c r="H63" i="49"/>
  <c r="O63" i="49"/>
  <c r="P63" i="49"/>
  <c r="R63" i="49"/>
  <c r="A64" i="49"/>
  <c r="K64" i="49" s="1"/>
  <c r="H64" i="49"/>
  <c r="J64" i="49"/>
  <c r="O64" i="49"/>
  <c r="P64" i="49"/>
  <c r="Q64" i="49"/>
  <c r="A65" i="49"/>
  <c r="J65" i="49" s="1"/>
  <c r="I65" i="49"/>
  <c r="O65" i="49"/>
  <c r="R65" i="49"/>
  <c r="A66" i="49"/>
  <c r="H66" i="49"/>
  <c r="I66" i="49"/>
  <c r="J66" i="49"/>
  <c r="K66" i="49"/>
  <c r="O66" i="49"/>
  <c r="Q66" i="49"/>
  <c r="R66" i="49"/>
  <c r="X66" i="49"/>
  <c r="A67" i="49"/>
  <c r="I67" i="49" s="1"/>
  <c r="C67" i="49"/>
  <c r="O67" i="49"/>
  <c r="P67" i="49"/>
  <c r="R67" i="49"/>
  <c r="X67" i="49"/>
  <c r="A68" i="49"/>
  <c r="C68" i="49" s="1"/>
  <c r="A69" i="49"/>
  <c r="H69" i="49" s="1"/>
  <c r="Q69" i="49"/>
  <c r="A70" i="49"/>
  <c r="J70" i="49" s="1"/>
  <c r="I70" i="49"/>
  <c r="P70" i="49"/>
  <c r="X70" i="49"/>
  <c r="A71" i="49"/>
  <c r="J71" i="49" s="1"/>
  <c r="O71" i="49"/>
  <c r="A72" i="49"/>
  <c r="K72" i="49" s="1"/>
  <c r="O72" i="49"/>
  <c r="P72" i="49"/>
  <c r="A73" i="49"/>
  <c r="H73" i="49" s="1"/>
  <c r="C73" i="49"/>
  <c r="J73" i="49"/>
  <c r="K73" i="49"/>
  <c r="O73" i="49"/>
  <c r="P73" i="49"/>
  <c r="X73" i="49"/>
  <c r="A74" i="49"/>
  <c r="C74" i="49" s="1"/>
  <c r="I74" i="49"/>
  <c r="R74" i="49"/>
  <c r="A75" i="49"/>
  <c r="H75" i="49" s="1"/>
  <c r="I75" i="49"/>
  <c r="R75" i="49"/>
  <c r="X75" i="49"/>
  <c r="A76" i="49"/>
  <c r="A77" i="49"/>
  <c r="AK77" i="49" s="1"/>
  <c r="A78" i="49"/>
  <c r="C78" i="49" s="1"/>
  <c r="I78" i="49"/>
  <c r="K78" i="49"/>
  <c r="O78" i="49"/>
  <c r="Q78" i="49"/>
  <c r="R78" i="49"/>
  <c r="A79" i="49"/>
  <c r="H79" i="49" s="1"/>
  <c r="I79" i="49"/>
  <c r="J79" i="49"/>
  <c r="O79" i="49"/>
  <c r="R79" i="49"/>
  <c r="X79" i="49"/>
  <c r="A80" i="49"/>
  <c r="A81" i="49"/>
  <c r="H81" i="49" s="1"/>
  <c r="I81" i="49"/>
  <c r="J81" i="49"/>
  <c r="O81" i="49"/>
  <c r="A82" i="49"/>
  <c r="AK82" i="49" s="1"/>
  <c r="A83" i="49"/>
  <c r="H83" i="49" s="1"/>
  <c r="J83" i="49"/>
  <c r="A84" i="49"/>
  <c r="A85" i="49"/>
  <c r="H85" i="49" s="1"/>
  <c r="I85" i="49"/>
  <c r="X85" i="49"/>
  <c r="A86" i="49"/>
  <c r="I86" i="49" s="1"/>
  <c r="C86" i="49"/>
  <c r="P86" i="49"/>
  <c r="Q86" i="49"/>
  <c r="R86" i="49"/>
  <c r="A87" i="49"/>
  <c r="A88" i="49"/>
  <c r="J88" i="49" s="1"/>
  <c r="O88" i="49"/>
  <c r="AH87" i="49"/>
  <c r="AK86" i="49"/>
  <c r="AK21" i="49"/>
  <c r="A87" i="61"/>
  <c r="AK81" i="61"/>
  <c r="AK74" i="61"/>
  <c r="AK72" i="61"/>
  <c r="AK69" i="61"/>
  <c r="AK67" i="61"/>
  <c r="AK66" i="61"/>
  <c r="AK61" i="61"/>
  <c r="AK60" i="61"/>
  <c r="AK59" i="61"/>
  <c r="AK58" i="61"/>
  <c r="AK57" i="61"/>
  <c r="AK45" i="61"/>
  <c r="AK43" i="61"/>
  <c r="AK39" i="61"/>
  <c r="AK38" i="61"/>
  <c r="AK36" i="61"/>
  <c r="AK35" i="61"/>
  <c r="AK33" i="61"/>
  <c r="AK30" i="61"/>
  <c r="AK29" i="61"/>
  <c r="AK28" i="61"/>
  <c r="AK19" i="61"/>
  <c r="AK16" i="61"/>
  <c r="A9" i="61"/>
  <c r="AH77" i="49"/>
  <c r="AH76" i="49"/>
  <c r="AH59" i="49"/>
  <c r="AK84" i="49"/>
  <c r="AK80" i="49"/>
  <c r="AK76" i="49"/>
  <c r="AK68" i="49"/>
  <c r="AK48" i="49"/>
  <c r="AK61" i="49"/>
  <c r="AK50" i="49"/>
  <c r="AK56" i="49"/>
  <c r="AK62" i="49"/>
  <c r="AK74" i="49"/>
  <c r="AK51" i="49"/>
  <c r="AK57" i="49"/>
  <c r="AK81" i="49"/>
  <c r="AK55" i="49"/>
  <c r="AK73" i="49"/>
  <c r="AK58" i="49"/>
  <c r="AK49" i="49"/>
  <c r="AK64" i="49"/>
  <c r="AK53" i="49"/>
  <c r="AK54" i="49"/>
  <c r="AK66" i="49"/>
  <c r="AK72" i="49"/>
  <c r="AH36" i="49"/>
  <c r="AK38" i="49"/>
  <c r="AK36" i="49"/>
  <c r="AK31" i="49"/>
  <c r="AK37" i="49"/>
  <c r="AK43" i="49"/>
  <c r="AK41" i="49"/>
  <c r="AK44" i="49"/>
  <c r="AK35" i="49"/>
  <c r="AK33" i="49"/>
  <c r="AH23" i="49"/>
  <c r="AK11" i="49"/>
  <c r="AK15" i="49"/>
  <c r="AK22" i="49"/>
  <c r="AK23" i="49"/>
  <c r="A89" i="49"/>
  <c r="AK18" i="49"/>
  <c r="AK12" i="49"/>
  <c r="AK24" i="49"/>
  <c r="AK29" i="49"/>
  <c r="AK16" i="49"/>
  <c r="AK10" i="49"/>
  <c r="AK9" i="49"/>
  <c r="AK20" i="49"/>
  <c r="AK8" i="49"/>
  <c r="AK26" i="49"/>
  <c r="AK19" i="49"/>
  <c r="I83" i="49" l="1"/>
  <c r="H74" i="49"/>
  <c r="Q65" i="49"/>
  <c r="H65" i="49"/>
  <c r="Q63" i="49"/>
  <c r="C63" i="49"/>
  <c r="I60" i="49"/>
  <c r="Q57" i="49"/>
  <c r="H57" i="49"/>
  <c r="K55" i="49"/>
  <c r="I53" i="49"/>
  <c r="O52" i="49"/>
  <c r="J44" i="49"/>
  <c r="P43" i="49"/>
  <c r="C43" i="49"/>
  <c r="P31" i="49"/>
  <c r="C31" i="49"/>
  <c r="O30" i="49"/>
  <c r="K25" i="49"/>
  <c r="C21" i="49"/>
  <c r="H20" i="49"/>
  <c r="K19" i="49"/>
  <c r="K17" i="49"/>
  <c r="J10" i="49"/>
  <c r="AK52" i="49"/>
  <c r="P65" i="49"/>
  <c r="C65" i="49"/>
  <c r="X60" i="49"/>
  <c r="H60" i="49"/>
  <c r="P57" i="49"/>
  <c r="C57" i="49"/>
  <c r="I55" i="49"/>
  <c r="X53" i="49"/>
  <c r="C53" i="49"/>
  <c r="K52" i="49"/>
  <c r="P45" i="49"/>
  <c r="I44" i="49"/>
  <c r="Q32" i="49"/>
  <c r="J30" i="49"/>
  <c r="Q28" i="49"/>
  <c r="X25" i="49"/>
  <c r="J25" i="49"/>
  <c r="C20" i="49"/>
  <c r="J19" i="49"/>
  <c r="X17" i="49"/>
  <c r="J17" i="49"/>
  <c r="Q14" i="49"/>
  <c r="I10" i="49"/>
  <c r="AK25" i="49"/>
  <c r="AK17" i="49"/>
  <c r="AK40" i="49"/>
  <c r="R85" i="49"/>
  <c r="Q74" i="49"/>
  <c r="J52" i="49"/>
  <c r="X30" i="49"/>
  <c r="I30" i="49"/>
  <c r="R25" i="49"/>
  <c r="I25" i="49"/>
  <c r="R17" i="49"/>
  <c r="I17" i="49"/>
  <c r="X10" i="49"/>
  <c r="P30" i="49"/>
  <c r="K86" i="49"/>
  <c r="X83" i="49"/>
  <c r="AK27" i="49"/>
  <c r="AK60" i="49"/>
  <c r="AK83" i="49"/>
  <c r="AK69" i="49"/>
  <c r="J86" i="49"/>
  <c r="O85" i="49"/>
  <c r="R83" i="49"/>
  <c r="X81" i="49"/>
  <c r="H78" i="49"/>
  <c r="O75" i="49"/>
  <c r="O74" i="49"/>
  <c r="R73" i="49"/>
  <c r="I73" i="49"/>
  <c r="C72" i="49"/>
  <c r="O70" i="49"/>
  <c r="K67" i="49"/>
  <c r="K65" i="49"/>
  <c r="R64" i="49"/>
  <c r="C64" i="49"/>
  <c r="K63" i="49"/>
  <c r="J61" i="49"/>
  <c r="Q60" i="49"/>
  <c r="K57" i="49"/>
  <c r="O56" i="49"/>
  <c r="R54" i="49"/>
  <c r="P53" i="49"/>
  <c r="X52" i="49"/>
  <c r="I52" i="49"/>
  <c r="P51" i="49"/>
  <c r="J50" i="49"/>
  <c r="O46" i="49"/>
  <c r="X44" i="49"/>
  <c r="X43" i="49"/>
  <c r="J43" i="49"/>
  <c r="O33" i="49"/>
  <c r="X31" i="49"/>
  <c r="J31" i="49"/>
  <c r="R30" i="49"/>
  <c r="H30" i="49"/>
  <c r="O29" i="49"/>
  <c r="X27" i="49"/>
  <c r="K26" i="49"/>
  <c r="Q25" i="49"/>
  <c r="H25" i="49"/>
  <c r="P20" i="49"/>
  <c r="X19" i="49"/>
  <c r="X18" i="49"/>
  <c r="Q17" i="49"/>
  <c r="H17" i="49"/>
  <c r="X13" i="49"/>
  <c r="R10" i="49"/>
  <c r="AK13" i="49"/>
  <c r="AK30" i="49"/>
  <c r="AK65" i="49"/>
  <c r="AK63" i="49"/>
  <c r="AK85" i="49"/>
  <c r="H86" i="49"/>
  <c r="J85" i="49"/>
  <c r="O83" i="49"/>
  <c r="R81" i="49"/>
  <c r="J75" i="49"/>
  <c r="K74" i="49"/>
  <c r="Q73" i="49"/>
  <c r="X65" i="49"/>
  <c r="X61" i="49"/>
  <c r="X57" i="49"/>
  <c r="P54" i="49"/>
  <c r="R52" i="49"/>
  <c r="H50" i="49"/>
  <c r="R43" i="49"/>
  <c r="P40" i="49"/>
  <c r="R31" i="49"/>
  <c r="Q30" i="49"/>
  <c r="C30" i="49"/>
  <c r="C27" i="49"/>
  <c r="P25" i="49"/>
  <c r="R21" i="49"/>
  <c r="P17" i="49"/>
  <c r="C13" i="49"/>
  <c r="C7" i="49"/>
  <c r="P7" i="49"/>
  <c r="H7" i="49"/>
  <c r="Q7" i="49"/>
  <c r="J7" i="49"/>
  <c r="X7" i="49"/>
  <c r="K7" i="49"/>
  <c r="AK28" i="49"/>
  <c r="R88" i="49"/>
  <c r="I88" i="49"/>
  <c r="P85" i="49"/>
  <c r="C85" i="49"/>
  <c r="P83" i="49"/>
  <c r="C83" i="49"/>
  <c r="P81" i="49"/>
  <c r="C81" i="49"/>
  <c r="P79" i="49"/>
  <c r="C79" i="49"/>
  <c r="P75" i="49"/>
  <c r="C75" i="49"/>
  <c r="X72" i="49"/>
  <c r="J72" i="49"/>
  <c r="R71" i="49"/>
  <c r="I71" i="49"/>
  <c r="H70" i="49"/>
  <c r="Q70" i="49"/>
  <c r="J69" i="49"/>
  <c r="C58" i="49"/>
  <c r="P58" i="49"/>
  <c r="R56" i="49"/>
  <c r="Q55" i="49"/>
  <c r="I46" i="49"/>
  <c r="R46" i="49"/>
  <c r="C44" i="49"/>
  <c r="P44" i="49"/>
  <c r="X42" i="49"/>
  <c r="I42" i="49"/>
  <c r="J41" i="49"/>
  <c r="X41" i="49"/>
  <c r="J40" i="49"/>
  <c r="J35" i="49"/>
  <c r="X35" i="49"/>
  <c r="J34" i="49"/>
  <c r="H33" i="49"/>
  <c r="Q33" i="49"/>
  <c r="J32" i="49"/>
  <c r="K28" i="49"/>
  <c r="O27" i="49"/>
  <c r="O21" i="49"/>
  <c r="H19" i="49"/>
  <c r="Q19" i="49"/>
  <c r="I19" i="49"/>
  <c r="R19" i="49"/>
  <c r="O13" i="49"/>
  <c r="C10" i="49"/>
  <c r="P10" i="49"/>
  <c r="H10" i="49"/>
  <c r="Q10" i="49"/>
  <c r="J47" i="49"/>
  <c r="X47" i="49"/>
  <c r="H45" i="49"/>
  <c r="Q45" i="49"/>
  <c r="I14" i="49"/>
  <c r="R14" i="49"/>
  <c r="J14" i="49"/>
  <c r="X14" i="49"/>
  <c r="AK34" i="49"/>
  <c r="AK7" i="49"/>
  <c r="AK32" i="49"/>
  <c r="Q88" i="49"/>
  <c r="H88" i="49"/>
  <c r="X69" i="49"/>
  <c r="I69" i="49"/>
  <c r="Q56" i="49"/>
  <c r="J55" i="49"/>
  <c r="X55" i="49"/>
  <c r="R47" i="49"/>
  <c r="H47" i="49"/>
  <c r="X45" i="49"/>
  <c r="I45" i="49"/>
  <c r="R42" i="49"/>
  <c r="H42" i="49"/>
  <c r="X40" i="49"/>
  <c r="H40" i="49"/>
  <c r="X34" i="49"/>
  <c r="H34" i="49"/>
  <c r="X32" i="49"/>
  <c r="I32" i="49"/>
  <c r="K27" i="49"/>
  <c r="I21" i="49"/>
  <c r="C18" i="49"/>
  <c r="P18" i="49"/>
  <c r="H18" i="49"/>
  <c r="Q18" i="49"/>
  <c r="H14" i="49"/>
  <c r="K13" i="49"/>
  <c r="I28" i="49"/>
  <c r="R28" i="49"/>
  <c r="J28" i="49"/>
  <c r="X28" i="49"/>
  <c r="AK45" i="49"/>
  <c r="R72" i="49"/>
  <c r="I72" i="49"/>
  <c r="Q71" i="49"/>
  <c r="H71" i="49"/>
  <c r="AK47" i="49"/>
  <c r="AK42" i="49"/>
  <c r="AK78" i="49"/>
  <c r="AK70" i="49"/>
  <c r="AK71" i="49"/>
  <c r="AK75" i="49"/>
  <c r="P88" i="49"/>
  <c r="C88" i="49"/>
  <c r="K85" i="49"/>
  <c r="K83" i="49"/>
  <c r="K81" i="49"/>
  <c r="K79" i="49"/>
  <c r="X78" i="49"/>
  <c r="J78" i="49"/>
  <c r="K75" i="49"/>
  <c r="X74" i="49"/>
  <c r="J74" i="49"/>
  <c r="Q72" i="49"/>
  <c r="H72" i="49"/>
  <c r="P71" i="49"/>
  <c r="C71" i="49"/>
  <c r="K70" i="49"/>
  <c r="R69" i="49"/>
  <c r="H67" i="49"/>
  <c r="Q67" i="49"/>
  <c r="I62" i="49"/>
  <c r="R62" i="49"/>
  <c r="C60" i="49"/>
  <c r="P60" i="49"/>
  <c r="K58" i="49"/>
  <c r="O55" i="49"/>
  <c r="H53" i="49"/>
  <c r="Q53" i="49"/>
  <c r="Q47" i="49"/>
  <c r="C47" i="49"/>
  <c r="K46" i="49"/>
  <c r="R45" i="49"/>
  <c r="C45" i="49"/>
  <c r="K44" i="49"/>
  <c r="Q42" i="49"/>
  <c r="C42" i="49"/>
  <c r="K41" i="49"/>
  <c r="Q40" i="49"/>
  <c r="J37" i="49"/>
  <c r="X37" i="49"/>
  <c r="K35" i="49"/>
  <c r="Q34" i="49"/>
  <c r="K33" i="49"/>
  <c r="R32" i="49"/>
  <c r="H32" i="49"/>
  <c r="J29" i="49"/>
  <c r="X29" i="49"/>
  <c r="K29" i="49"/>
  <c r="C28" i="49"/>
  <c r="R18" i="49"/>
  <c r="C14" i="49"/>
  <c r="C69" i="49"/>
  <c r="P69" i="49"/>
  <c r="I40" i="49"/>
  <c r="R40" i="49"/>
  <c r="I34" i="49"/>
  <c r="R34" i="49"/>
  <c r="O45" i="49"/>
  <c r="O34" i="49"/>
  <c r="P28" i="49"/>
  <c r="H27" i="49"/>
  <c r="Q27" i="49"/>
  <c r="I27" i="49"/>
  <c r="R27" i="49"/>
  <c r="J21" i="49"/>
  <c r="X21" i="49"/>
  <c r="K21" i="49"/>
  <c r="P14" i="49"/>
  <c r="H13" i="49"/>
  <c r="Q13" i="49"/>
  <c r="I13" i="49"/>
  <c r="R13" i="49"/>
  <c r="O7" i="49"/>
  <c r="C32" i="49"/>
  <c r="P32" i="49"/>
  <c r="K88" i="49"/>
  <c r="K71" i="49"/>
  <c r="O69" i="49"/>
  <c r="O47" i="49"/>
  <c r="O42" i="49"/>
  <c r="O40" i="49"/>
  <c r="AK14" i="49"/>
  <c r="AK46" i="49"/>
  <c r="AK67" i="49"/>
  <c r="AK79" i="49"/>
  <c r="X88" i="49"/>
  <c r="X86" i="49"/>
  <c r="Q85" i="49"/>
  <c r="Q83" i="49"/>
  <c r="Q81" i="49"/>
  <c r="Q79" i="49"/>
  <c r="P78" i="49"/>
  <c r="Q75" i="49"/>
  <c r="P74" i="49"/>
  <c r="X71" i="49"/>
  <c r="R70" i="49"/>
  <c r="C70" i="49"/>
  <c r="K69" i="49"/>
  <c r="J67" i="49"/>
  <c r="C66" i="49"/>
  <c r="P66" i="49"/>
  <c r="X64" i="49"/>
  <c r="I64" i="49"/>
  <c r="J63" i="49"/>
  <c r="X63" i="49"/>
  <c r="J62" i="49"/>
  <c r="H61" i="49"/>
  <c r="Q61" i="49"/>
  <c r="J60" i="49"/>
  <c r="R58" i="49"/>
  <c r="H58" i="49"/>
  <c r="R55" i="49"/>
  <c r="H55" i="49"/>
  <c r="J53" i="49"/>
  <c r="C52" i="49"/>
  <c r="P52" i="49"/>
  <c r="X50" i="49"/>
  <c r="I50" i="49"/>
  <c r="J49" i="49"/>
  <c r="X49" i="49"/>
  <c r="K47" i="49"/>
  <c r="Q46" i="49"/>
  <c r="C46" i="49"/>
  <c r="K45" i="49"/>
  <c r="R44" i="49"/>
  <c r="H44" i="49"/>
  <c r="J42" i="49"/>
  <c r="Q41" i="49"/>
  <c r="C41" i="49"/>
  <c r="K40" i="49"/>
  <c r="I37" i="49"/>
  <c r="Q35" i="49"/>
  <c r="C35" i="49"/>
  <c r="K34" i="49"/>
  <c r="R33" i="49"/>
  <c r="C33" i="49"/>
  <c r="K32" i="49"/>
  <c r="I29" i="49"/>
  <c r="O28" i="49"/>
  <c r="P27" i="49"/>
  <c r="C26" i="49"/>
  <c r="P26" i="49"/>
  <c r="H26" i="49"/>
  <c r="Q26" i="49"/>
  <c r="P21" i="49"/>
  <c r="I20" i="49"/>
  <c r="R20" i="49"/>
  <c r="J20" i="49"/>
  <c r="X20" i="49"/>
  <c r="C19" i="49"/>
  <c r="J18" i="49"/>
  <c r="Q15" i="49"/>
  <c r="O14" i="49"/>
  <c r="P13" i="49"/>
  <c r="C12" i="49"/>
  <c r="P12" i="49"/>
  <c r="H12" i="49"/>
  <c r="Q12" i="49"/>
  <c r="I7" i="49"/>
  <c r="O9" i="49"/>
  <c r="X8" i="49"/>
  <c r="J8" i="49"/>
  <c r="R8" i="49"/>
</calcChain>
</file>

<file path=xl/sharedStrings.xml><?xml version="1.0" encoding="utf-8"?>
<sst xmlns="http://schemas.openxmlformats.org/spreadsheetml/2006/main" count="4316" uniqueCount="932">
  <si>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</si>
  <si>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</si>
  <si>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</si>
  <si>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</si>
  <si>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</si>
  <si>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</si>
  <si>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</si>
  <si>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</si>
  <si>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</si>
  <si>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</si>
  <si>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</si>
  <si>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</si>
  <si>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</si>
  <si>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</si>
  <si>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</si>
  <si>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</si>
  <si>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</si>
  <si>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</si>
  <si>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</si>
  <si>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</si>
  <si>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</si>
  <si>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</si>
  <si>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</si>
  <si>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</si>
  <si>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</si>
  <si>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</si>
  <si>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</si>
  <si>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</si>
  <si>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</si>
  <si>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</si>
  <si>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</si>
  <si>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</si>
  <si>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</si>
  <si>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Quỳnh</t>
  </si>
  <si>
    <t>B1</t>
  </si>
  <si>
    <t>Nguyễn Xuân</t>
  </si>
  <si>
    <t>QLKT1</t>
  </si>
  <si>
    <t>Huy</t>
  </si>
  <si>
    <t>Vĩnh Phúc</t>
  </si>
  <si>
    <t>Nam</t>
  </si>
  <si>
    <t>QH-2016-E</t>
  </si>
  <si>
    <t>TS. Lê Thị Hồng Điệp</t>
  </si>
  <si>
    <t xml:space="preserve"> Trường ĐH Kinh tế, ĐHQG Hà Nội</t>
  </si>
  <si>
    <t>QTKD1</t>
  </si>
  <si>
    <t>TCNH1</t>
  </si>
  <si>
    <t>Nguyễn Thị Ngọc</t>
  </si>
  <si>
    <t>Trần Thị Ngọc</t>
  </si>
  <si>
    <t>Ánh</t>
  </si>
  <si>
    <t>CNTA</t>
  </si>
  <si>
    <t>Linh</t>
  </si>
  <si>
    <t>Toeic</t>
  </si>
  <si>
    <t>Bình</t>
  </si>
  <si>
    <t>Dung</t>
  </si>
  <si>
    <t>Hùng</t>
  </si>
  <si>
    <t>Thủy</t>
  </si>
  <si>
    <t>Thái Bình</t>
  </si>
  <si>
    <t>Nữ</t>
  </si>
  <si>
    <t>Quản trị kinh doanh</t>
  </si>
  <si>
    <t>QH-2017-E</t>
  </si>
  <si>
    <t>TS. Nguyễn Thị Phi Nga</t>
  </si>
  <si>
    <t>Long</t>
  </si>
  <si>
    <t>Phú Thọ</t>
  </si>
  <si>
    <t>Quản lý kinh tế</t>
  </si>
  <si>
    <t>4094/QĐ-ĐHKT ngày 16/12/2016 của Hiệu trưởng Trường ĐHKT</t>
  </si>
  <si>
    <t>QLKT2</t>
  </si>
  <si>
    <t>Nguyễn Thị</t>
  </si>
  <si>
    <t>Phương</t>
  </si>
  <si>
    <t>Hà Nội</t>
  </si>
  <si>
    <t>PGS.TS. Trịnh Thị Hoa Mai</t>
  </si>
  <si>
    <t>Nghệ An</t>
  </si>
  <si>
    <t>Trường Đại học Kinh tế, ĐHQGHN</t>
  </si>
  <si>
    <t>Trường ĐHKT - ĐHQGHN</t>
  </si>
  <si>
    <t>Nguyễn Thị Thu</t>
  </si>
  <si>
    <t>Nga</t>
  </si>
  <si>
    <t>Anh</t>
  </si>
  <si>
    <t>PGS.TS. Nhâm Phong Tuân</t>
  </si>
  <si>
    <t>Vũ Thị</t>
  </si>
  <si>
    <t>Lê Thị</t>
  </si>
  <si>
    <t>60340102</t>
  </si>
  <si>
    <t>Hương</t>
  </si>
  <si>
    <t>Dũng</t>
  </si>
  <si>
    <t>Liên</t>
  </si>
  <si>
    <t>Ngọc</t>
  </si>
  <si>
    <t>Lê Duy</t>
  </si>
  <si>
    <t>Thảo</t>
  </si>
  <si>
    <t>Trần Ngọc</t>
  </si>
  <si>
    <t>Trang</t>
  </si>
  <si>
    <t>Nguyễn Ngọc</t>
  </si>
  <si>
    <t>Yến</t>
  </si>
  <si>
    <t>Hà</t>
  </si>
  <si>
    <t>Bắc Ninh</t>
  </si>
  <si>
    <t>Nam Định</t>
  </si>
  <si>
    <t>Quảng Ninh</t>
  </si>
  <si>
    <t>TS. Nguyễn Thùy Dung</t>
  </si>
  <si>
    <t>TS. Lưu Thị Minh Ngọc</t>
  </si>
  <si>
    <t>PGS.TS. Phan Chí Anh</t>
  </si>
  <si>
    <t>TS. Nguyễn Phương Mai</t>
  </si>
  <si>
    <t>TS. Trịnh Thị Phan Lan</t>
  </si>
  <si>
    <t>TS. Trần Thị Vân Anh</t>
  </si>
  <si>
    <t>PGS.TS. Lê Trung Thành</t>
  </si>
  <si>
    <t>Hải Phòng</t>
  </si>
  <si>
    <t>TS. Nguyễn Thị Nhung</t>
  </si>
  <si>
    <t>TS. Lưu Quốc Đạt</t>
  </si>
  <si>
    <t>TS. Nguyễn Thị Thu Hoài</t>
  </si>
  <si>
    <t>TS. Trương Minh Đức</t>
  </si>
  <si>
    <t>PGS.TS. Hoàng Văn Hải</t>
  </si>
  <si>
    <t>PGS.TS. Nguyễn Đăng Minh</t>
  </si>
  <si>
    <t>Thanh Hóa</t>
  </si>
  <si>
    <t>TS. Nguyễn Thùy Anh</t>
  </si>
  <si>
    <t>PGS.TS Nguyễn Trúc Lê</t>
  </si>
  <si>
    <t>Hải Dương</t>
  </si>
  <si>
    <t>TS. Nguyễn Thị Thanh Hải</t>
  </si>
  <si>
    <t>Thái Nguyên</t>
  </si>
  <si>
    <t>TS. Vũ Thị Minh Hiền</t>
  </si>
  <si>
    <t>TS. Đỗ Anh Đức</t>
  </si>
  <si>
    <t>Hưng</t>
  </si>
  <si>
    <t>QLKT</t>
  </si>
  <si>
    <t>PGS.TS. Nguyễn Văn Hiệu</t>
  </si>
  <si>
    <t>Lạng Sơn</t>
  </si>
  <si>
    <t>TS. Trần Quang Tuyến</t>
  </si>
  <si>
    <t>Nguyễn Văn</t>
  </si>
  <si>
    <t>TS. Đinh Thị Thanh Vân</t>
  </si>
  <si>
    <t>Lê Hoàng</t>
  </si>
  <si>
    <t>3685/QĐ-ĐHKT ngày 28/12/2017 của Hiệu trưởng Trường ĐHKT</t>
  </si>
  <si>
    <t>QLKT3</t>
  </si>
  <si>
    <t>Vân</t>
  </si>
  <si>
    <t>PGS.TS. Vũ Đức Thanh</t>
  </si>
  <si>
    <t>TS. Hoàng Khắc Lịch</t>
  </si>
  <si>
    <t>Nguyễn Thị Hồng</t>
  </si>
  <si>
    <t>PGS.TS. Nguyễn Trúc Lê</t>
  </si>
  <si>
    <t>PGS.TS. Đỗ Minh Cương</t>
  </si>
  <si>
    <t>Thu</t>
  </si>
  <si>
    <t>PGS.TS. Phạm Thị Hồng Điệp</t>
  </si>
  <si>
    <t>PGS.TS. Đinh Văn Thông</t>
  </si>
  <si>
    <t>Trung</t>
  </si>
  <si>
    <t>PGS.TS. Lê Danh Tốn</t>
  </si>
  <si>
    <t>Lê Thanh Hải</t>
  </si>
  <si>
    <t>Phạm Kim Ngân</t>
  </si>
  <si>
    <t>Nguyễn Hoàng Sơn</t>
  </si>
  <si>
    <t>Trần Hồng Thái</t>
  </si>
  <si>
    <t>Dương Thị Hà</t>
  </si>
  <si>
    <t>Lê Thị Mỹ Lệ</t>
  </si>
  <si>
    <t>Nguyễn Thị Hồng Hải</t>
  </si>
  <si>
    <t>Hà Đăng Tuấn</t>
  </si>
  <si>
    <t>Trần Thị Khánh Vân</t>
  </si>
  <si>
    <t>Nguyễn Văn Tuyên</t>
  </si>
  <si>
    <t>Nguyễn Thu Hà</t>
  </si>
  <si>
    <t>Phạm Trung Phương</t>
  </si>
  <si>
    <t>Nguyễn Thị Hòa</t>
  </si>
  <si>
    <t>TS. Trần Đức Vui</t>
  </si>
  <si>
    <t>12/02/1987</t>
  </si>
  <si>
    <t>Hoàng Phương</t>
  </si>
  <si>
    <t>Đoàn Thanh</t>
  </si>
  <si>
    <t>Nhung</t>
  </si>
  <si>
    <t>08/08/1993</t>
  </si>
  <si>
    <t>Nguyễn Thành</t>
  </si>
  <si>
    <t>TS. Nguyễn Thế Hùng</t>
  </si>
  <si>
    <t>Ninh Bình</t>
  </si>
  <si>
    <t>QH-2018-E</t>
  </si>
  <si>
    <t>Trường ĐH Kinh tế - ĐHQGHN</t>
  </si>
  <si>
    <t>2052/QĐ-ĐHKT ngày 2/8/2018</t>
  </si>
  <si>
    <t>TS. Hoàng Triều Hoa</t>
  </si>
  <si>
    <t>Lê Quang</t>
  </si>
  <si>
    <t>17/03/1984</t>
  </si>
  <si>
    <t>Lê Tuấn</t>
  </si>
  <si>
    <t>02/01/1975</t>
  </si>
  <si>
    <t>0962180999</t>
  </si>
  <si>
    <t>huylq@pvi.com.vn, HuyLq@pvi.com.vn</t>
  </si>
  <si>
    <t>0912043550</t>
  </si>
  <si>
    <t>tuanhuongktnn@gmail.com</t>
  </si>
  <si>
    <t>Vũ Quốc</t>
  </si>
  <si>
    <t>28/06/1975</t>
  </si>
  <si>
    <t>0902119285</t>
  </si>
  <si>
    <t>vodungtnvn@gmail.com</t>
  </si>
  <si>
    <t xml:space="preserve">Vũ Thế </t>
  </si>
  <si>
    <t>12/08/1984</t>
  </si>
  <si>
    <t>0983680238</t>
  </si>
  <si>
    <t>vuthhung.128@gmail.com</t>
  </si>
  <si>
    <t>DANH SÁCH HỌC VIÊN ĐĂNG KÝ BẢO VỆ LUẬN VĂN THẠC SĨ 
ĐỢT 3 - NĂM 2020 (THÁNG 8)</t>
  </si>
  <si>
    <t>Phùng Quang</t>
  </si>
  <si>
    <t>Tuấn</t>
  </si>
  <si>
    <t>Phùng Quang Tuấn</t>
  </si>
  <si>
    <t>16/10/1977</t>
  </si>
  <si>
    <t>Quản lý chi đầu tư xây dựng cơ bản qua Kho bạc nhà nước Tam Dương, tỉnh Vĩnh Phúc</t>
  </si>
  <si>
    <t>PGS.TS Lê Văn Chiến</t>
  </si>
  <si>
    <t>Học viện Chính trị Quốc Gia HCM</t>
  </si>
  <si>
    <t>1187/ĐHKT-QĐ ngày 3/5/2019</t>
  </si>
  <si>
    <t>0977196088</t>
  </si>
  <si>
    <t>tuanphungquang77@gmail.com</t>
  </si>
  <si>
    <t>Trương Thị Minh</t>
  </si>
  <si>
    <t>0912128893</t>
  </si>
  <si>
    <t>QĐHĐ sau 31/9/2020</t>
  </si>
  <si>
    <t>minhtrang08081993@gmail.com</t>
  </si>
  <si>
    <t>Nguyễn Hải</t>
  </si>
  <si>
    <t>Lâm</t>
  </si>
  <si>
    <t>30/06/1990</t>
  </si>
  <si>
    <t>0904012085</t>
  </si>
  <si>
    <t>lamnguyen300690@gmail.com</t>
  </si>
  <si>
    <t>Trần Văn</t>
  </si>
  <si>
    <t>Khôi</t>
  </si>
  <si>
    <t>14/12/1980</t>
  </si>
  <si>
    <t>0977068234</t>
  </si>
  <si>
    <t>bmw6636@gmail.com</t>
  </si>
  <si>
    <t>Đinh Tiên</t>
  </si>
  <si>
    <t>Hoàng</t>
  </si>
  <si>
    <t>07/03/1985</t>
  </si>
  <si>
    <t>0987322324</t>
  </si>
  <si>
    <t>hoangdt7385@gmail.com</t>
  </si>
  <si>
    <t>Mạnh</t>
  </si>
  <si>
    <t>17/05/1987</t>
  </si>
  <si>
    <t>0915308911</t>
  </si>
  <si>
    <t>xuanmanh1751987@gmail.com</t>
  </si>
  <si>
    <t>Nguyễn Hoàng Quốc</t>
  </si>
  <si>
    <t>Khánh</t>
  </si>
  <si>
    <t>18/06/1992</t>
  </si>
  <si>
    <t>nhqk.1806@gmail.com</t>
  </si>
  <si>
    <t>0933036996</t>
  </si>
  <si>
    <t>Phạm Anh</t>
  </si>
  <si>
    <t>Tôn</t>
  </si>
  <si>
    <t>30/08/1990</t>
  </si>
  <si>
    <t>0919114668</t>
  </si>
  <si>
    <t>tonpa@bidv.com.vn</t>
  </si>
  <si>
    <t>Nguyễn Thị  Phương</t>
  </si>
  <si>
    <t>01/09/1993</t>
  </si>
  <si>
    <t>0983591836</t>
  </si>
  <si>
    <t>phuongthuybn93@gmail.com</t>
  </si>
  <si>
    <t>Nông Văn</t>
  </si>
  <si>
    <t>28/04/1989</t>
  </si>
  <si>
    <t>tuannv.stb@gmail.com</t>
  </si>
  <si>
    <t>Cao Thị Hồng</t>
  </si>
  <si>
    <t>23/06/1974</t>
  </si>
  <si>
    <t>0949777999</t>
  </si>
  <si>
    <t>caolienvtv@gmail.com</t>
  </si>
  <si>
    <t>Phùng Đức</t>
  </si>
  <si>
    <t>Thiện</t>
  </si>
  <si>
    <t>Phùng Đức Thiện</t>
  </si>
  <si>
    <t>28/07/1980</t>
  </si>
  <si>
    <t>Quản lý nhân lực tại Công ty lữ hành Hanoitourist</t>
  </si>
  <si>
    <t>1170/ĐHKT-QĐ ngày 3/5/2019</t>
  </si>
  <si>
    <t>0989001928</t>
  </si>
  <si>
    <t>phungducthien@gmail.com</t>
  </si>
  <si>
    <t>Cấn Đình</t>
  </si>
  <si>
    <t>Luận</t>
  </si>
  <si>
    <t>06/12/1985</t>
  </si>
  <si>
    <t>0972408526</t>
  </si>
  <si>
    <t>cdluan@most.gov.vn</t>
  </si>
  <si>
    <t>Vũ Cao</t>
  </si>
  <si>
    <t>Đại</t>
  </si>
  <si>
    <t>30/09/1993</t>
  </si>
  <si>
    <t>0347875888</t>
  </si>
  <si>
    <t>daivc.ueb@gmail.com</t>
  </si>
  <si>
    <t>18057109</t>
  </si>
  <si>
    <t>12/09/1989</t>
  </si>
  <si>
    <t>0904098683</t>
  </si>
  <si>
    <t>nguyenngocquynh129@gmail.com</t>
  </si>
  <si>
    <t>21/11/1994</t>
  </si>
  <si>
    <t>0377622111</t>
  </si>
  <si>
    <t>thuthaonguyen9922@gmail.com</t>
  </si>
  <si>
    <t>Trần Thị Hải</t>
  </si>
  <si>
    <t>13/07/1990</t>
  </si>
  <si>
    <t>0985809155</t>
  </si>
  <si>
    <t>tranthihaiyen.bnd@gmail.com</t>
  </si>
  <si>
    <t>Thân Thị Thanh</t>
  </si>
  <si>
    <t>Tâm</t>
  </si>
  <si>
    <t>21/10/1994</t>
  </si>
  <si>
    <t>0978712875</t>
  </si>
  <si>
    <t>thanthithanhtam2110@gmail.com</t>
  </si>
  <si>
    <t>Lê Hữu</t>
  </si>
  <si>
    <t>Thuận</t>
  </si>
  <si>
    <t>17/11/1985</t>
  </si>
  <si>
    <t>0932318587</t>
  </si>
  <si>
    <t>lhthuan195@gmail.com</t>
  </si>
  <si>
    <t>Nguyễn Thị Thùy</t>
  </si>
  <si>
    <t>21/11/1993</t>
  </si>
  <si>
    <t>Nợ CC</t>
  </si>
  <si>
    <t>0934964188</t>
  </si>
  <si>
    <t>dung.nttj@gmail.com</t>
  </si>
  <si>
    <t>Lợi</t>
  </si>
  <si>
    <t>23/01/1974</t>
  </si>
  <si>
    <t>Lê Xuân</t>
  </si>
  <si>
    <t>0988183311</t>
  </si>
  <si>
    <t>lexuanloi1974@gmail.com</t>
  </si>
  <si>
    <t>Lê Thị Thu</t>
  </si>
  <si>
    <t>08/06/1983</t>
  </si>
  <si>
    <t>0961093399</t>
  </si>
  <si>
    <t>thuyle8683@gmail.com</t>
  </si>
  <si>
    <t>QĐHĐ sau 19/9/2020 (xin A Hiệp CT)</t>
  </si>
  <si>
    <t>Trần Thị Thanh</t>
  </si>
  <si>
    <t>Hường</t>
  </si>
  <si>
    <t>26/08/1986</t>
  </si>
  <si>
    <t>0902030880</t>
  </si>
  <si>
    <t>huongtt2608@gmail.com</t>
  </si>
  <si>
    <t>Lê Thái</t>
  </si>
  <si>
    <t>20/03/1972</t>
  </si>
  <si>
    <t>0962020945</t>
  </si>
  <si>
    <t>anhlt@epu.edu.vn</t>
  </si>
  <si>
    <t>Nguyễn Khắc</t>
  </si>
  <si>
    <t>Nguyễn Khắc Mạnh</t>
  </si>
  <si>
    <t>21/04/1980</t>
  </si>
  <si>
    <t>Quản lý dự án đầu tư xây dựng tại Ban quản lý dự án đầu tư xây dựng chuyên ngành của Tổng Cục Hải quan</t>
  </si>
  <si>
    <t>1138/ĐHKT-QĐ ngày 3/5/2019</t>
  </si>
  <si>
    <t>0989732535</t>
  </si>
  <si>
    <t>manhnk.tchq@gmail.com</t>
  </si>
  <si>
    <t>Trương Lê Thái</t>
  </si>
  <si>
    <t>30/09/1992</t>
  </si>
  <si>
    <t>0903236299</t>
  </si>
  <si>
    <t>hungtlt309@gmail.com</t>
  </si>
  <si>
    <t>Hoàng Thị Thùy</t>
  </si>
  <si>
    <t>Dương</t>
  </si>
  <si>
    <t>07/09/1988</t>
  </si>
  <si>
    <t>Quản lý nợ thuế tại Chi cục hải quan Bắc Hà Nội, Cục Hải quan thành phố Hà Nội</t>
  </si>
  <si>
    <t>2965/ĐHKT-QĐ ngày 3/10/2019</t>
  </si>
  <si>
    <t>0966517688</t>
  </si>
  <si>
    <t>thuyduong.ulsa@gmail.com</t>
  </si>
  <si>
    <t>Khuất Thị Thúy</t>
  </si>
  <si>
    <t>20/07/1987</t>
  </si>
  <si>
    <t>TCNH</t>
  </si>
  <si>
    <t>Chất lượng dịch vụ tại Trung tâm dịch vụ khách hàng - Ngân hàng TMCP Ngoại thương Việt Nam</t>
  </si>
  <si>
    <t>PGS.TS. Trần Thị Thái Hà</t>
  </si>
  <si>
    <t>Nguyên cán bộ Trường ĐH Kinh tế -ĐHQGHN</t>
  </si>
  <si>
    <t>2905/ĐHKT-QĐ ngày 3/10/2019</t>
  </si>
  <si>
    <t>01/11/1986</t>
  </si>
  <si>
    <t xml:space="preserve">Hồ Thị  </t>
  </si>
  <si>
    <t>Nguyệt</t>
  </si>
  <si>
    <t>QTKD3</t>
  </si>
  <si>
    <t>0906234416</t>
  </si>
  <si>
    <t>thuynga.tlt@gmail.com</t>
  </si>
  <si>
    <t>honguyet704@gmail.com</t>
  </si>
  <si>
    <t>0973736655</t>
  </si>
  <si>
    <t>10/07/1985</t>
  </si>
  <si>
    <t>0969355666</t>
  </si>
  <si>
    <t>lehoangphuong107@gmail.com</t>
  </si>
  <si>
    <t>QĐHĐ sau 19/9/2020</t>
  </si>
  <si>
    <t>Lê Thị Ngọc</t>
  </si>
  <si>
    <t>Diệp</t>
  </si>
  <si>
    <t>28/01/1990</t>
  </si>
  <si>
    <t>0902254048</t>
  </si>
  <si>
    <t>ngocdiepcat@gmail.com</t>
  </si>
  <si>
    <t>Toàn</t>
  </si>
  <si>
    <t>05/08/1993</t>
  </si>
  <si>
    <t>0967078727</t>
  </si>
  <si>
    <t>attrannd@gmail.com</t>
  </si>
  <si>
    <t>Phan Thị Tuyết</t>
  </si>
  <si>
    <t>Trinh</t>
  </si>
  <si>
    <t>31/10/1987</t>
  </si>
  <si>
    <t>0903446287</t>
  </si>
  <si>
    <t>phantrinh.han@gmail.com</t>
  </si>
  <si>
    <t>Lê Tùng</t>
  </si>
  <si>
    <t>0938625999</t>
  </si>
  <si>
    <t>tunglamvtb@gmail.com</t>
  </si>
  <si>
    <t>Duyên</t>
  </si>
  <si>
    <t>17/02/1986</t>
  </si>
  <si>
    <t>Lê Phương</t>
  </si>
  <si>
    <t>15/03/1988</t>
  </si>
  <si>
    <t>Thuý</t>
  </si>
  <si>
    <t>QTKD</t>
  </si>
  <si>
    <t>Tạo động lực cho nhân viên tại Ngân hàng Thương mại Cổ phần Quân đội</t>
  </si>
  <si>
    <t>2954/ĐHKT-QĐ ngày 3/10/2019</t>
  </si>
  <si>
    <t>0916598619</t>
  </si>
  <si>
    <t>lephuongthuy1508@gmail.com</t>
  </si>
  <si>
    <t>0912974123</t>
  </si>
  <si>
    <t>hongduyenftu@gmail.com</t>
  </si>
  <si>
    <t>Nguyễn Mai</t>
  </si>
  <si>
    <t>02/09/1991</t>
  </si>
  <si>
    <t>Ielts</t>
  </si>
  <si>
    <t>0963875885</t>
  </si>
  <si>
    <t>nguyenmailinh1991@gmail.com</t>
  </si>
  <si>
    <t>03/08/1992</t>
  </si>
  <si>
    <t>0978375406</t>
  </si>
  <si>
    <t>quanganh.0308@gmail.com</t>
  </si>
  <si>
    <t>18/09/1994</t>
  </si>
  <si>
    <t>0904319468</t>
  </si>
  <si>
    <t>thanhnga.hp189@gmail.com</t>
  </si>
  <si>
    <t>Lương Phương</t>
  </si>
  <si>
    <t>Thanh</t>
  </si>
  <si>
    <t>27/01/1995</t>
  </si>
  <si>
    <t>0966730149</t>
  </si>
  <si>
    <t>thanhmuop2701@gmail.com</t>
  </si>
  <si>
    <t>Dương Thị Ngọc</t>
  </si>
  <si>
    <t>19/12/1994</t>
  </si>
  <si>
    <t>0976102720</t>
  </si>
  <si>
    <t>ngocanhdt.hvnh@gmail.com</t>
  </si>
  <si>
    <t>18/08/1993</t>
  </si>
  <si>
    <t>0972177828</t>
  </si>
  <si>
    <t>lengocvan18@gmail.com</t>
  </si>
  <si>
    <t>09/01/1992</t>
  </si>
  <si>
    <t>0383742734</t>
  </si>
  <si>
    <t>trungnv9199@gmail.com</t>
  </si>
  <si>
    <t>18057131</t>
  </si>
  <si>
    <t>13/03/1993</t>
  </si>
  <si>
    <t>0378022119</t>
  </si>
  <si>
    <t>anhttn@pvps.vn</t>
  </si>
  <si>
    <t>Trần Trà</t>
  </si>
  <si>
    <t>My</t>
  </si>
  <si>
    <t>11/4/1994</t>
  </si>
  <si>
    <t>18057021</t>
  </si>
  <si>
    <t>0945100200</t>
  </si>
  <si>
    <t>mytran94@gmail.com</t>
  </si>
  <si>
    <t>12/09/1986</t>
  </si>
  <si>
    <t>0973061806</t>
  </si>
  <si>
    <t>phuongnn86@gmail.com</t>
  </si>
  <si>
    <t>Lê Thị Hồng</t>
  </si>
  <si>
    <t>10/11/1994</t>
  </si>
  <si>
    <t>0985654573</t>
  </si>
  <si>
    <t>vankhgd@gmail.com</t>
  </si>
  <si>
    <t>14/06/1983</t>
  </si>
  <si>
    <t>Chiến lược phát triển của Tổng Công ty Điện lực Dầu khí Việt Nam</t>
  </si>
  <si>
    <t>PGS.TS Trần Anh Tài</t>
  </si>
  <si>
    <t>1133/ĐHKT-QĐ ngày 3/5/2019</t>
  </si>
  <si>
    <t>0943698689</t>
  </si>
  <si>
    <t>hoanglong@fuel.pvpower.vn</t>
  </si>
  <si>
    <t>Nguyễn Phú</t>
  </si>
  <si>
    <t>08/05/1977</t>
  </si>
  <si>
    <t>0963215577</t>
  </si>
  <si>
    <t>binhnpdavis@gmail.com</t>
  </si>
  <si>
    <t>0782071647</t>
  </si>
  <si>
    <t>hoangthao0902@gmail.com</t>
  </si>
  <si>
    <t>23/05/1991</t>
  </si>
  <si>
    <t>0918669397</t>
  </si>
  <si>
    <t>tuantran.3991@gmail.com</t>
  </si>
  <si>
    <t>Trịnh Hải</t>
  </si>
  <si>
    <t>Hiền</t>
  </si>
  <si>
    <t>03/08/1989</t>
  </si>
  <si>
    <t>0964030889</t>
  </si>
  <si>
    <t>trinhhaihien.ulsa@gmail.com</t>
  </si>
  <si>
    <t>Đinh Thị Mai</t>
  </si>
  <si>
    <t>Trâm</t>
  </si>
  <si>
    <t>28/07/1991</t>
  </si>
  <si>
    <t>0356295482</t>
  </si>
  <si>
    <t>maitram287@gmail.com</t>
  </si>
  <si>
    <t>Ngô Thị Hồng</t>
  </si>
  <si>
    <t>Hạnh</t>
  </si>
  <si>
    <t>14/08/1992</t>
  </si>
  <si>
    <t>0982165334</t>
  </si>
  <si>
    <t>ngohonghanh148@gmail.com</t>
  </si>
  <si>
    <t>30/11/1980</t>
  </si>
  <si>
    <t>0972099096</t>
  </si>
  <si>
    <t>thunt@monre.gov.vn</t>
  </si>
  <si>
    <t>Nguyễn Hà</t>
  </si>
  <si>
    <t>0984758585</t>
  </si>
  <si>
    <t>admnhthanh@gmail.com</t>
  </si>
  <si>
    <t>21/08/1979</t>
  </si>
  <si>
    <t>B1: nộp CTSV</t>
  </si>
  <si>
    <t>22/11/1991</t>
  </si>
  <si>
    <t>Phát triển cho vay khách hàng cá nhân tại Ngân hàng TMCP Công thương Việt Nam - Chi nhánh Hai Bà Trưng</t>
  </si>
  <si>
    <t>TS. Vũ Hà Cường</t>
  </si>
  <si>
    <t>Ban Kinh tế Trung ương</t>
  </si>
  <si>
    <t>747/ĐHKT-QĐ ngày 26/03/2019</t>
  </si>
  <si>
    <t>0986758383</t>
  </si>
  <si>
    <t>anhvan1791@gmail.com</t>
  </si>
  <si>
    <t>Đặng Hà</t>
  </si>
  <si>
    <t>Mi</t>
  </si>
  <si>
    <t>25/02/1992</t>
  </si>
  <si>
    <t>0832521992</t>
  </si>
  <si>
    <t>hami2502@gmail.com</t>
  </si>
  <si>
    <t>gia hạn 1 kỳ</t>
  </si>
  <si>
    <t>Phan Tuấn An</t>
  </si>
  <si>
    <t>Ninh</t>
  </si>
  <si>
    <t>16/06/1993</t>
  </si>
  <si>
    <t>0963623232</t>
  </si>
  <si>
    <t>somebody1606@gmail.com</t>
  </si>
  <si>
    <t>31/08/1991</t>
  </si>
  <si>
    <t>0967531892</t>
  </si>
  <si>
    <t>mi.ngtt92@gmail.com</t>
  </si>
  <si>
    <t>Đạo</t>
  </si>
  <si>
    <t>Đặng Hoàng</t>
  </si>
  <si>
    <t>18/06/1995</t>
  </si>
  <si>
    <t>Cam kết B1 (CC chưa nộp)</t>
  </si>
  <si>
    <t>0966996238</t>
  </si>
  <si>
    <t>hoangdao.business95@gmail.com</t>
  </si>
  <si>
    <t>Vũ Đại</t>
  </si>
  <si>
    <t>Hiệp</t>
  </si>
  <si>
    <t>16/08/1991</t>
  </si>
  <si>
    <t>0941939988</t>
  </si>
  <si>
    <t>vudaihiep1608@gmail.com</t>
  </si>
  <si>
    <t>Hoàng Thế</t>
  </si>
  <si>
    <t>Biểu</t>
  </si>
  <si>
    <t>18/11/1983</t>
  </si>
  <si>
    <t>0979950113</t>
  </si>
  <si>
    <t>thehoangbieu@gmail.com</t>
  </si>
  <si>
    <t>Lê Thị Tuyết</t>
  </si>
  <si>
    <t>12/10/1982</t>
  </si>
  <si>
    <t>0986555699</t>
  </si>
  <si>
    <t>lenhung1210@gmail.com</t>
  </si>
  <si>
    <t>Trần Thị</t>
  </si>
  <si>
    <t>Thuyết</t>
  </si>
  <si>
    <t>Trần Thị Thuyết</t>
  </si>
  <si>
    <t>03/04/1983</t>
  </si>
  <si>
    <t>Quản lý tài chính các đơn vị sự nghiệp có thu của huyện Yên Lạc, tỉnh Vĩnh Phúc</t>
  </si>
  <si>
    <t>TS. Nguyễn Mạnh Hùng</t>
  </si>
  <si>
    <t>Hội đồng lý luận Trung Ương</t>
  </si>
  <si>
    <t>1176/ĐHKT-QĐ ngày 3/5/2019</t>
  </si>
  <si>
    <t>0976933795</t>
  </si>
  <si>
    <t>tranthuyetkt@gmail.com</t>
  </si>
  <si>
    <t>Nguyễn Thành Hưng</t>
  </si>
  <si>
    <t>25/09/1984</t>
  </si>
  <si>
    <t>Phát triển thương hiệu cho chuỗi nhà hàng Sỹ Phú tại Công ty TNHH Sỹ Phú</t>
  </si>
  <si>
    <t>1032/ĐHKT-QĐ ngày 17/04/2018</t>
  </si>
  <si>
    <t>0935399968</t>
  </si>
  <si>
    <t>thanhhungnguyenhp@gmail.com</t>
  </si>
  <si>
    <t>Đỗ Hồng</t>
  </si>
  <si>
    <t>25/05/1993</t>
  </si>
  <si>
    <t>chưa nộp hs</t>
  </si>
  <si>
    <t>29/12/1976</t>
  </si>
  <si>
    <t>Quản lý tài chính ở Công ty Bảo hiểm PVI</t>
  </si>
  <si>
    <t>2974/ĐHKT-QĐ ngày 3/10/2019</t>
  </si>
  <si>
    <t>Quản lý chi ngân sách nhà nước của tỉnh Thái Nguyên</t>
  </si>
  <si>
    <t>2975/ĐHKT-QĐ ngày 3/10/2019</t>
  </si>
  <si>
    <t>Chất lượng công chức ngành thống kê tập trung các tỉnh Tây Nguyên</t>
  </si>
  <si>
    <t>3020/ĐHKT-QĐ ngày 7/10/2019</t>
  </si>
  <si>
    <t>Quản lý tài nguyên rừng phòng hộ huyện Đầm Hà, tỉnh Quảng Ninh</t>
  </si>
  <si>
    <t>3021/ĐHKT-QĐ ngày 7/10/2019</t>
  </si>
  <si>
    <t>Quản lý nhân lực tại trường đào tạo bồi dưỡng cán bộ, công chức lao động - xã hội</t>
  </si>
  <si>
    <t>784/QĐ-ĐHKT ngày 31/3/2020</t>
  </si>
  <si>
    <t>3286/QĐ-ĐHKT ngày 7/12/2018</t>
  </si>
  <si>
    <t>Tạo động lực cho người lao động tại Hội sở chính Ngân hàng TM TNHH MTV Đại Dương</t>
  </si>
  <si>
    <t>2950/ĐHKT-QĐ ngày 3/10/2019</t>
  </si>
  <si>
    <t>Quản lý nhà nước đối với nguồn viện trợ của các tổ chức phi chính phủ nước ngoài ở Việt Nam</t>
  </si>
  <si>
    <t>2977/ĐHKT-QĐ ngày 3/10/2019</t>
  </si>
  <si>
    <t>Quản lý nhân lực tại Công ty TNHH Phát triển xây dựng và Thương mại (DCC)</t>
  </si>
  <si>
    <t>2972/ĐHKT-QĐ ngày 3/10/2019</t>
  </si>
  <si>
    <t>Phát triển cho vay khách hàng cá nhân tại Ngân hàng TMCP Công thương Việt Nam - Chi nhánh Tiên Sơn</t>
  </si>
  <si>
    <t>2900/ĐHKT-QĐ ngày 3/10/2019</t>
  </si>
  <si>
    <t>Phát triển thanh toán không dùng tiền mặt đối với khách hàng cá nhân tại Ngân hàng TMCP Đầu tư và Phát triển Việt Nam - Chi nhánh Tràng An</t>
  </si>
  <si>
    <t>2893/ĐHKT-QĐ ngày 3/10/2019</t>
  </si>
  <si>
    <t>Phát triển tín dụng bán lẻ tại Ngân hàng thương mại cổ phần Đầu Tư và Phát Triển Việt Nam</t>
  </si>
  <si>
    <t>2917/ĐHKT-QĐ ngày 3/10/2019</t>
  </si>
  <si>
    <t>Quản lý chi ngân sách nhà nước tại huyện Thuận Thành, tỉnh Bắc Ninh</t>
  </si>
  <si>
    <t>2915/ĐHKT-QĐ ngày 3/10/2019</t>
  </si>
  <si>
    <t>Chất lượng cho vay tiêu dùng tại Ngân hàng TMCP Sài Gòn - Hà Nội (SHB)</t>
  </si>
  <si>
    <t>TS. Đinh Xuân Cường</t>
  </si>
  <si>
    <t>2920/ĐHKT-QĐ ngày 3/10/2019</t>
  </si>
  <si>
    <t>Quản lý ngân sách nhà nước huyện Ba Vì, thành phố Hà Nội</t>
  </si>
  <si>
    <t>GS.TS. Phan Huy Đường</t>
  </si>
  <si>
    <t>2978/ĐHKT-QĐ ngày 3/10/2019</t>
  </si>
  <si>
    <t>Quản trị tinh gọn tại Văn phòng Bộ Khoa học và Công nghệ</t>
  </si>
  <si>
    <t>2931/ĐHKT-QĐ ngày 3/10/2019</t>
  </si>
  <si>
    <t>Các nhân tố ảnh hưởng đến lòng trung thành của người tiêu dùng trên địa bàn Hà Nội với loại hình kinh doanh thời trang trực tuyến</t>
  </si>
  <si>
    <t>2926/ĐHKT-QĐ ngày 3/10/2019</t>
  </si>
  <si>
    <t>Sơn La</t>
  </si>
  <si>
    <t>Quản lý đội ngũ giảng viên tại Trường Đại học Khoa học xã hội và nhân văn, Đại học Quốc gia Hà Nội</t>
  </si>
  <si>
    <t>3023/ĐHKT-QĐ ngày 7/10/2019</t>
  </si>
  <si>
    <t>Phân tích và dự báo tài chính công ty trách nhiệm hữu hạn Dược phẩm Hiếu Anh</t>
  </si>
  <si>
    <t>2912/ĐHKT-QĐ ngày 3/10/2019</t>
  </si>
  <si>
    <t>Quản lý hoạt động kinh tế báo chí của báo Nhân Dân</t>
  </si>
  <si>
    <t>2999/ĐHKT-QĐ ngày 3/10/2019</t>
  </si>
  <si>
    <t>Marketing mix của Ngân hàng TMCP Hàng Hải Việt Nam (MSB) trên địa bàn Hà Nội</t>
  </si>
  <si>
    <t>TS. Hồ Chí Dũng</t>
  </si>
  <si>
    <t>Công ty Cổ phần People One</t>
  </si>
  <si>
    <t>2936/ĐHKT-QĐ ngày 3/10/2019</t>
  </si>
  <si>
    <t>Quản lý nhân lực tại Công ty cổ phần Minh Việt Toàn cầu</t>
  </si>
  <si>
    <t>2993/ĐHKT-QĐ ngày 3/10/2019</t>
  </si>
  <si>
    <t>Văn hóa tổ chức tại Trung tâm Quảng cáo và Dịch vụ Truyền hình (TVAD)</t>
  </si>
  <si>
    <t>TS. Đặng Qúy Dương</t>
  </si>
  <si>
    <t>3159/ĐHKT-QĐ ngày 22/10/2019</t>
  </si>
  <si>
    <t>Quản lý thu thuế doanh nghiệp ngoài quốc doanh tại Chi cục thuế Quận Nam Từ Liêm</t>
  </si>
  <si>
    <t>555/QĐ-ĐHKT ngày 19/03/2020</t>
  </si>
  <si>
    <t>Kiểm tra thuế tại trụ sở người nộp thuế của Chi cục thuế Quận Cầu Giấy</t>
  </si>
  <si>
    <t>2994/ĐHKT-QĐ ngày 3/10/2019</t>
  </si>
  <si>
    <t>Chất lượng dịch vụ tại Công ty cổ phần Chứng khoán Vndirect</t>
  </si>
  <si>
    <t>2949/ĐHKT-QĐ ngày 3/10/2019</t>
  </si>
  <si>
    <t>Văn hóa kinh doanh tại chuỗi cửa hàng tiện lợi Vinmart+ tại Hà Nội</t>
  </si>
  <si>
    <t>2925/ĐHKT-QĐ ngày 3/10/2019</t>
  </si>
  <si>
    <t>Quản trị hoạt động tín dụng tại Trung tâm kinh doanh hội sở - Ngân hàng Thương mại Cổ phần Tiên Phong</t>
  </si>
  <si>
    <t>2948/ĐHKT-QĐ ngày 3/10/2019</t>
  </si>
  <si>
    <t>Năng lực cạnh tranh trong lĩnh vực tráng phủ kim loại tại Công ty cổ phần phát triển đầu tư Hoàng Hà</t>
  </si>
  <si>
    <t>TS. Đỗ Vũ Phương Anh</t>
  </si>
  <si>
    <t>Tập đoàn Vàng bạc Đá quý DOJI</t>
  </si>
  <si>
    <t>603/QĐ-ĐHKT ngày 19/03/2020</t>
  </si>
  <si>
    <t>Thừa Thiên Huế</t>
  </si>
  <si>
    <t>Quản lý nhân lực tại Viettel Phú Thọ</t>
  </si>
  <si>
    <t>3165/QĐ-ĐHKT ngày 22/10/2019</t>
  </si>
  <si>
    <t>Quản lý dịch vụ thẻ tại Ngân hàng thương mại cổ phần Ngoại thương Việt Nam, chi nhánh Sở giao dịch</t>
  </si>
  <si>
    <t>2962/ĐHKT-QĐ ngày 3/10/2019</t>
  </si>
  <si>
    <t>Quản lý nhân lực tại Công ty Điện lực Nam Định</t>
  </si>
  <si>
    <t>2988/ĐHKT-QĐ ngày 3/10/2019</t>
  </si>
  <si>
    <t>Kiểm tra hoàn thuế Giá trị gia tăng đối với các doanh nghiệp nước ngoài trên địa bàn thành phố Hà Nội</t>
  </si>
  <si>
    <t>2996/ĐHKT-QĐ ngày 3/10/2019</t>
  </si>
  <si>
    <t>Chất lượng dịch vụ tại Ngân hàng TMCP Công thương Việt Nam - Chi nhánh Vĩnh Phúc</t>
  </si>
  <si>
    <t>2894/ĐHKT-QĐ ngày 3/10/2019</t>
  </si>
  <si>
    <t>Năng suất lao động tại sàn giao dịch Ngân hàng Thương mại cổ phần Quân đội</t>
  </si>
  <si>
    <t>PGS.TS Phan Chí Anh</t>
  </si>
  <si>
    <t>2947/ĐHKT-QĐ ngày 3/10/2019</t>
  </si>
  <si>
    <t>Chính sách tín dụng đối với thị trường bất động sản Việt Nam</t>
  </si>
  <si>
    <t>2980/ĐHKT-QĐ ngày 3/10/2019</t>
  </si>
  <si>
    <t>Phát triển cho vay tiêu dùng tại Ngân hàng TMCP Công thương Việt Nam - Chi nhánh Vĩnh Phúc</t>
  </si>
  <si>
    <t>Nguyên cán bộ Trường ĐH Kinh tế - ĐHQGHN</t>
  </si>
  <si>
    <t>2885/ĐHKT-QĐ ngày 3/10/2019</t>
  </si>
  <si>
    <t>Phân tích tài chính và định giá Công ty Cổ phần Medcomtech</t>
  </si>
  <si>
    <t>2904/ĐHKT-QĐ ngày 3/10/2019</t>
  </si>
  <si>
    <t>Quản trị rủi ro tín dụng tại Ngân hàng Hợp tác xã Việt Nam</t>
  </si>
  <si>
    <t>2910/ĐHKT-QĐ ngày 3/10/2019</t>
  </si>
  <si>
    <t>Phát triển hoạt động cho vay doanh nghiệp vừa và nhỏ tại Ngân hàng Thương mại Cổ Phần Đầu Tư và Phát triển Việt Nam - Chi nhánh Sơn Tây</t>
  </si>
  <si>
    <t>2886/ĐHKT-QĐ ngày 3/10/2019</t>
  </si>
  <si>
    <t>Chất lượng thẩm định dự án đầu tư tại Trung tâm thẩm định khách hàng doanh nghiệp - Ngân hàng TMCP Quân Đội</t>
  </si>
  <si>
    <t>2922/ĐHKT-QĐ ngày 3/10/2019</t>
  </si>
  <si>
    <t>Quản lý tiền gửi tại Ngân hàng ngoại thương Việt Nam - Chi nhánh Phú Thọ</t>
  </si>
  <si>
    <t>2997/ĐHKT-QĐ ngày 3/10/2019</t>
  </si>
  <si>
    <t>Năng suất lao động tại khối văn phòng Công ty CP Dịch vụ kỹ thuật điện lực dầu khí Việt Nam</t>
  </si>
  <si>
    <t>2945/ĐHKT-QĐ ngày 3/10/2019</t>
  </si>
  <si>
    <t>Quản lý thuế thu nhập cá nhân đối với cá nhân không cư trú tại Việt Nam</t>
  </si>
  <si>
    <t>2914/ĐHKT-QĐ ngày 3/10/2019</t>
  </si>
  <si>
    <t>Quản lý thuế thu nhập doanh nghiệp đối với hoạt động khai thác dầu khí tại Việt Nam</t>
  </si>
  <si>
    <t>2908/ĐHKT-QĐ ngày 3/10/2019</t>
  </si>
  <si>
    <t>Chất lượng cho vay ngắn hạn tại Ngân hàng Nông nghiệp và Phát triển Nông thôn Việt Nam - Chi nhánh huyện Hạ Hoà, tỉnh Phú Thọ</t>
  </si>
  <si>
    <t>TS. Nguyễn Thị Hương</t>
  </si>
  <si>
    <t>Trường Đại học Giáo dục - ĐHQGHN</t>
  </si>
  <si>
    <t>2923/ĐHKT-QĐ ngày 3/10/2019</t>
  </si>
  <si>
    <t>Quản lý nhân lực tại Công ty cổ phần tư vấn và đầu tư Texo</t>
  </si>
  <si>
    <t>PGS.TS. Phí Mạnh Hồng</t>
  </si>
  <si>
    <t>2961/ĐHKT-QĐ ngày 3/10/2019</t>
  </si>
  <si>
    <t>Chất lượng dịch vụ suất ăn của Hãng hàng không Quốc gia Việt Nam</t>
  </si>
  <si>
    <t>2953/ĐHKT-QĐ ngày 3/10/2019</t>
  </si>
  <si>
    <t>Các yếu tố ảnh hưởng đến hành vi vay tiêu dùng của khách hàng cá nhân tại Ngân hàng Thương mại cổ phần Đầu tư và Phát triển Việt Nam - Chi nhánh Sở giao dịch 1</t>
  </si>
  <si>
    <t>2943/ĐHKT-QĐ ngày 3/10/2019</t>
  </si>
  <si>
    <t>Các nhân tố ảnh hưởng đến động lực làm việc của nhân viên: Nghiên cứu điển hình tại Công ty cổ phần đầu tư Lê Bảo Minh</t>
  </si>
  <si>
    <t>2928/ĐHKT-QĐ ngày 3/10/2019</t>
  </si>
  <si>
    <t>Quản trị rủi ro thanh khoản tại Tổ chức tài chính vi mô TNHH MTV Tình Thương</t>
  </si>
  <si>
    <t>TS. Nguyễn Phú Hà</t>
  </si>
  <si>
    <t>2918/ĐHKT-QĐ ngày 3/10/2019</t>
  </si>
  <si>
    <t>Quản lý hoạt động thẩm định dự án đầu tư tại Ngân hàng đầu tư và phát triển Việt Nam - Chi nhánh Đông Đô</t>
  </si>
  <si>
    <t>2968/ĐHKT-QĐ ngày 3/10/2019</t>
  </si>
  <si>
    <t>Quản lý nhà nước về thu chi phí, lệ phí tại Bộ tài nguyên và môi trường</t>
  </si>
  <si>
    <t>2992/ĐHKT-QĐ ngày 3/10/2019</t>
  </si>
  <si>
    <t>Quản lý hoạt động bán hàng tại Công ty Honda Việt Nam</t>
  </si>
  <si>
    <t>PGS.TS. Trần Đức Hiệp</t>
  </si>
  <si>
    <t>2989/ĐHKT-QĐ ngày 3/10/2019</t>
  </si>
  <si>
    <t>Hoạt động marketing của Công ty TNHH Descor Style Việt Nam</t>
  </si>
  <si>
    <t>TS. Phạm Thu Phương</t>
  </si>
  <si>
    <t>2934/ĐHKT-QĐ ngày 3/10/2019</t>
  </si>
  <si>
    <t>Quản lý rủi ro đối với hàng hóa xuất nhập khẩu tại Cục hải quan Hà Nội</t>
  </si>
  <si>
    <t>2981/ĐHKT-QĐ ngày 3/10/2019</t>
  </si>
  <si>
    <t>Phát triển dịch vụ Mobile Banking tại Ngân hàng TMCP Công thương Việt Nam - Chi nhánh Chương Dương</t>
  </si>
  <si>
    <t>2901/ĐHKT-QĐ ngày 3/10/2019</t>
  </si>
  <si>
    <t>Ảnh hưởng của văn hóa doanh nghiệp tới kết quả hoạt động kinh doanh tại Tập đoàn truyền thông Bizman</t>
  </si>
  <si>
    <t>2927/ĐHKT-QĐ ngày 3/10/2019</t>
  </si>
  <si>
    <t>Phát triển thương hiệu của Ngân hàng Thương mại cổ phần Bản Việt</t>
  </si>
  <si>
    <t>2929/ĐHKT-QĐ ngày 3/10/2019</t>
  </si>
  <si>
    <t>Quản lý nhân lực tại Công ty cổ phần địa chính Hà Nội</t>
  </si>
  <si>
    <t>2960/ĐHKT-QĐ ngày 3/10/2019</t>
  </si>
  <si>
    <t>Digital marketing cho dịch vụ y tế tại công ty cổ phần Bệnh viện Thái Thịnh</t>
  </si>
  <si>
    <t>2952/ĐHKT-QĐ ngày 3/10/2019</t>
  </si>
  <si>
    <t>Quản lý nhân lực tại Công ty đầu tư xây dựng và Thương mại dịch vụ PKT Hà Nội</t>
  </si>
  <si>
    <t>2983/ĐHKT-QĐ ngày 3/10/2019</t>
  </si>
  <si>
    <t>Xây dựng văn hóa doanh nghiệp tại Công ty TNHH Kiểm toán và Tư vấn RSM Hà Nội</t>
  </si>
  <si>
    <t>Nguyên Cán bộ Trường ĐH Kinh tế, ĐHQGHN</t>
  </si>
  <si>
    <t>609/QĐ-ĐHKT ngày 19/03/2020</t>
  </si>
  <si>
    <t>Nguyễn Việt</t>
  </si>
  <si>
    <t>26/04/1986</t>
  </si>
  <si>
    <t>Quản lý nhà nước về đất đai tại Quận Cầu Giấy</t>
  </si>
  <si>
    <t>PGS.TS. Ngô Tuấn Nghĩa</t>
  </si>
  <si>
    <t>Học viện Chính trị Quốc gia HCM</t>
  </si>
  <si>
    <t>1795/QĐ-ĐHKT ngày 17/7/2020</t>
  </si>
  <si>
    <t>Chị Nhung</t>
  </si>
  <si>
    <t>thiếu GKS</t>
  </si>
  <si>
    <t>Hồ Hương</t>
  </si>
  <si>
    <t>Giang</t>
  </si>
  <si>
    <t>06/08/1993</t>
  </si>
  <si>
    <t>0949486893</t>
  </si>
  <si>
    <t>hohuonggiang@vnu.edu.vn</t>
  </si>
  <si>
    <t>CTNH1</t>
  </si>
  <si>
    <t>T Hiệp</t>
  </si>
  <si>
    <t>A Lê</t>
  </si>
  <si>
    <t>Đỗ Mạnh</t>
  </si>
  <si>
    <t>Tùng</t>
  </si>
  <si>
    <t>14/11/1991</t>
  </si>
  <si>
    <t>Quản lý nhân lực tại Ngân hàng Nông nghiệp và Phát triển nông thôn Việt Nam, chi nhánh huyện Phù Ninh - Phú Thọ II</t>
  </si>
  <si>
    <t xml:space="preserve">TS. Phạm Kim Thư </t>
  </si>
  <si>
    <t>Trường Đại học Công nghệ và Quản lý Hữu Nghị</t>
  </si>
  <si>
    <t>1190/ĐHKT-QĐ ngày 3/5/2019</t>
  </si>
  <si>
    <t>0967018222</t>
  </si>
  <si>
    <t>manhtung2601@gmail.com</t>
  </si>
  <si>
    <t>Quản trị dịch vụ ngân hàng điện tử tại Ngân hàng thương mại cổ phần Đông Nam Á</t>
  </si>
  <si>
    <t>2888/ĐHKT-QĐ ngày 3/10/2019</t>
  </si>
  <si>
    <t>0903268806</t>
  </si>
  <si>
    <t>nguyenvietha.cg@gmail.com</t>
  </si>
  <si>
    <t>Lò Văn</t>
  </si>
  <si>
    <t>Sính</t>
  </si>
  <si>
    <t>22/09/1969</t>
  </si>
  <si>
    <t>0967283569</t>
  </si>
  <si>
    <t>lovansinhmc@gmail.com</t>
  </si>
  <si>
    <t>Hoà Bình</t>
  </si>
  <si>
    <t>Quản lý chất lượng dự án xây dựng công trình giao thông từ ngân sách Nhà nước tại Ban quản lý dự án đầu tư xây dựng huyện Mai Châu, tỉnh Hoà Bình</t>
  </si>
  <si>
    <t>PGS.TS Phạm Thị Hồng Điệp</t>
  </si>
  <si>
    <t>571/QĐ-ĐHKT ngày 19/03/2020</t>
  </si>
  <si>
    <t>Nguyễn Chí</t>
  </si>
  <si>
    <t>15/01/1995</t>
  </si>
  <si>
    <t>Hưng Yên</t>
  </si>
  <si>
    <t>Phân tích và dự báo tài chính tại công ty trách nhiệm hữu hạn Chí Linh</t>
  </si>
  <si>
    <t>TS. Trần Thế Nữ</t>
  </si>
  <si>
    <t>2897/QĐ-ĐHKT ngày 3/10/2019</t>
  </si>
  <si>
    <t>0969499711</t>
  </si>
  <si>
    <t>nguyenchilinhvp95@gmail.com</t>
  </si>
  <si>
    <t>0988384858</t>
  </si>
  <si>
    <t>trung.le@rsm.com.vn</t>
  </si>
  <si>
    <t>1632/QĐ-ĐHKT ngày 4/6/2019</t>
  </si>
  <si>
    <t>18057013</t>
  </si>
  <si>
    <t>Bùi Trung</t>
  </si>
  <si>
    <t>Định</t>
  </si>
  <si>
    <t>30/08/1975</t>
  </si>
  <si>
    <t>Quản lý tài chính tại Công ty cổ phần vận tải và dịch vụ Petrolimex Hà Tây</t>
  </si>
  <si>
    <t>2967/ĐHKT-QĐ ngày 3/10/2019</t>
  </si>
  <si>
    <t>Huỳnh Thị Bích</t>
  </si>
  <si>
    <t>Hằng</t>
  </si>
  <si>
    <t>22/12/1981</t>
  </si>
  <si>
    <t>0914243938</t>
  </si>
  <si>
    <t>huynhbichhang.dn@gmail.com</t>
  </si>
  <si>
    <t>Đà Nẵng</t>
  </si>
  <si>
    <t>Quản lý tài chính tại Viện Chiến lược, Chính sách tài nguyên và môi trường</t>
  </si>
  <si>
    <t>2970/ĐHKT-QĐ ngày 3/10/2019</t>
  </si>
  <si>
    <t>B1 dọc</t>
  </si>
  <si>
    <t>Phan Thế</t>
  </si>
  <si>
    <t>18/07/1990</t>
  </si>
  <si>
    <t>Tạo động lực cho người lao động tại Công ty TNHH MTV Thanh Bình - BCA</t>
  </si>
  <si>
    <t>0995566888</t>
  </si>
  <si>
    <t>contact@manh.vn</t>
  </si>
  <si>
    <t>Hiệp/ Dũng</t>
  </si>
  <si>
    <t>TS. Đinh Văn Toàn</t>
  </si>
  <si>
    <t>Đại học Quốc gia Hà Nội</t>
  </si>
  <si>
    <t>2932/ĐHKT-QĐ ngày 3/10/2019</t>
  </si>
  <si>
    <t>Danh sách gồm 80 học viên./.</t>
  </si>
  <si>
    <t>Đường</t>
  </si>
  <si>
    <t>Phan Đức</t>
  </si>
  <si>
    <t>25/10/1992</t>
  </si>
  <si>
    <t>Hà Nam</t>
  </si>
  <si>
    <t>Tài chính - Ngân hàng</t>
  </si>
  <si>
    <t>Lợi thế cạnh tranh trên thị trường bán lẻ của Ngân hàng TMCP Công Thương Việt Nam - Chi nhánh Hà Nam</t>
  </si>
  <si>
    <t>PGS.TS Trần Thị Thái Hà</t>
  </si>
  <si>
    <t>Nguyên CB Trường ĐH Kinh tế - ĐHQGHN</t>
  </si>
  <si>
    <t>168/ĐHKT-QĐ ngày 7/1/2019</t>
  </si>
  <si>
    <t>1969/QĐ-ĐHKT ngày 19/7/2017 của Hiệu trưởng Trường ĐHKT</t>
  </si>
  <si>
    <t>0919463798</t>
  </si>
  <si>
    <t>trung9xpl@gmail.com</t>
  </si>
  <si>
    <t>CC mẫu dọc</t>
  </si>
  <si>
    <t>0983350468</t>
  </si>
  <si>
    <t>buidinhpts@gmail.com</t>
  </si>
  <si>
    <t>Hòa</t>
  </si>
  <si>
    <t>Đặng Thị</t>
  </si>
  <si>
    <t>08/08/1983</t>
  </si>
  <si>
    <t>0979022769</t>
  </si>
  <si>
    <t>hoaba0808@gmail.com</t>
  </si>
  <si>
    <t>Danh sách gồm 82 học viên./.</t>
  </si>
  <si>
    <t>vuthehung.128@gmail.com</t>
  </si>
  <si>
    <t>2594/QĐ-ĐHKT ngày 17/9/2018</t>
  </si>
  <si>
    <t>1631/QĐ-ĐHKT ngày 4/6/2019</t>
  </si>
  <si>
    <t>2486 /QĐ-ĐHKT ngày 16 tháng 9 năm 2020</t>
  </si>
  <si>
    <t>PGS.TS. Trần Thị Thanh Tú</t>
  </si>
  <si>
    <t>TS. Nguyễn Thị Hương Liên</t>
  </si>
  <si>
    <t>TS. Nguyễn Thạc Hoát</t>
  </si>
  <si>
    <t>PGS.TS. Nguyễn Thanh Phương</t>
  </si>
  <si>
    <t>ngày 25 tháng 9 năm 2020</t>
  </si>
  <si>
    <t>2521 /QĐ-ĐHKT ngày 16 tháng 9 năm 2020</t>
  </si>
  <si>
    <t>PGS.TS. Bùi Hữu Đức</t>
  </si>
  <si>
    <t>TS. Nguyễn Vân Hà</t>
  </si>
  <si>
    <t>TS. Đặng Thị Hương</t>
  </si>
  <si>
    <t>2522 /QĐ-ĐHKT ngày 16 tháng 9 năm 2020</t>
  </si>
  <si>
    <t>2483 /QĐ-ĐHKT ngày 16 tháng 9 năm 2020</t>
  </si>
  <si>
    <t>TS. Nguyễn Thị Hồng Thúy</t>
  </si>
  <si>
    <t>PGS.TS. Đào Minh Phúc</t>
  </si>
  <si>
    <t>TS. Đặng Công Hoàn</t>
  </si>
  <si>
    <t>2782 /QĐ-ĐHKT ngày 22 tháng 9 năm 2020</t>
  </si>
  <si>
    <t>PGS.TS. Phạm Văn Dũng</t>
  </si>
  <si>
    <t>PGS.TS. Đặng Thị Phương Hoa</t>
  </si>
  <si>
    <t>TS. Đào Thị Thu Trang</t>
  </si>
  <si>
    <t>TS. Đàm Sơn Toại</t>
  </si>
  <si>
    <t>ngày 7 tháng 10 năm 2020</t>
  </si>
  <si>
    <t>2775 /QĐ-ĐHKT ngày 22 tháng 9 năm 2020</t>
  </si>
  <si>
    <t>PGS.TS. Bùi Văn Huyền</t>
  </si>
  <si>
    <t>PGS.TS. Nguyễn An Thịnh</t>
  </si>
  <si>
    <t>2765 /QĐ-ĐHKT ngày 22 tháng 9 năm 2020</t>
  </si>
  <si>
    <t>PGS.TS. Lê Xuân Bá</t>
  </si>
  <si>
    <t>TS. Đỗ Văn Quang</t>
  </si>
  <si>
    <t>ngày 12 tháng 10 năm 2020</t>
  </si>
  <si>
    <t>2524 /QĐ-ĐHKT ngày 16 tháng 9 năm 2020</t>
  </si>
  <si>
    <t>2785 /QĐ-ĐHKT ngày 22 tháng 9 năm 2020</t>
  </si>
  <si>
    <t>PGS.TS. Trần Thị Lan Hương</t>
  </si>
  <si>
    <t>PGS.TS. Nguyễn Chiến Thắng</t>
  </si>
  <si>
    <t>TS. Nguyễn Thị Hương Lan</t>
  </si>
  <si>
    <t>ngày 9 tháng 10 năm 2020</t>
  </si>
  <si>
    <t>2523 /QĐ-ĐHKT ngày 16 tháng 9 năm 2020</t>
  </si>
  <si>
    <t>2767 /QĐ-ĐHKT ngày 22 tháng 9 năm 2020</t>
  </si>
  <si>
    <t>PGS.TS. Nguyễn Hữu Đạt</t>
  </si>
  <si>
    <t>PGS.TS. Đỗ Hữu Tùng</t>
  </si>
  <si>
    <t>TS. Vũ Văn Hưởng</t>
  </si>
  <si>
    <t>2526 /QĐ-ĐHKT ngày 16 tháng 9 năm 2020</t>
  </si>
  <si>
    <t>PGS.TS. Nguyễn Mạnh Tuân</t>
  </si>
  <si>
    <t>PGS.TS. Vũ Trí Dũng</t>
  </si>
  <si>
    <t>PGS.TS. Nguyễn Hồng Thái</t>
  </si>
  <si>
    <t>TS. Nguyễn Thu Hà</t>
  </si>
  <si>
    <t>ngày 24 tháng 9 năm 2020</t>
  </si>
  <si>
    <t>2527 /QĐ-ĐHKT ngày 16 tháng 9 năm 2020</t>
  </si>
  <si>
    <t>2770 /QĐ-ĐHKT ngày 22 tháng 9 năm 2020</t>
  </si>
  <si>
    <t>2484 /QĐ-ĐHKT ngày 16 tháng 9 năm 2020</t>
  </si>
  <si>
    <t>2771 /QĐ-ĐHKT ngày 22 tháng 9 năm 2020</t>
  </si>
  <si>
    <t>PGS.TS. Lê Hùng Sơn</t>
  </si>
  <si>
    <t>PGS.TS. Lê Văn Chiến</t>
  </si>
  <si>
    <t>ngày 8 tháng 10 năm 2020</t>
  </si>
  <si>
    <t>2780 /QĐ-ĐHKT ngày 22 tháng 9 năm 2020</t>
  </si>
  <si>
    <t>2774 /QĐ-ĐHKT ngày 22 tháng 9 năm 2020</t>
  </si>
  <si>
    <t>2528 /QĐ-ĐHKT ngày 16 tháng 9 năm 2020</t>
  </si>
  <si>
    <t>2488 /QĐ-ĐHKT ngày 16 tháng 9 năm 2020</t>
  </si>
  <si>
    <t>2533 /QĐ-ĐHKT ngày 16 tháng 9 năm 2020</t>
  </si>
  <si>
    <t>PGS.TS. Trần Anh Tài</t>
  </si>
  <si>
    <t>PGS.TS. Nguyễn Ngọc Thắng</t>
  </si>
  <si>
    <t>TS. Đỗ Xuân Trường</t>
  </si>
  <si>
    <t>TS. Vũ Thị Minh Luận</t>
  </si>
  <si>
    <t>2772 /QĐ-ĐHKT ngày 22 tháng 9 năm 2020</t>
  </si>
  <si>
    <t>2786 /QĐ-ĐHKT ngày 22 tháng 9 năm 2020</t>
  </si>
  <si>
    <t>2787 /QĐ-ĐHKT ngày 22 tháng 9 năm 2020</t>
  </si>
  <si>
    <t>2534 /QĐ-ĐHKT ngày 16 tháng 9 năm 2020</t>
  </si>
  <si>
    <t>2530 /QĐ-ĐHKT ngày 16 tháng 9 năm 2020</t>
  </si>
  <si>
    <t>2783 /QĐ-ĐHKT ngày 22 tháng 9 năm 2020</t>
  </si>
  <si>
    <t>2531 /QĐ-ĐHKT ngày 16 tháng 9 năm 2020</t>
  </si>
  <si>
    <t>2489 /QĐ-ĐHKT ngày 16 tháng 9 năm 2020</t>
  </si>
  <si>
    <t>2764 /QĐ-ĐHKT ngày 22 tháng 9 năm 2020</t>
  </si>
  <si>
    <t>2490 /QĐ-ĐHKT ngày 16 tháng 9 năm 2020</t>
  </si>
  <si>
    <t>PGS.TS. Trần Đăng Khâm</t>
  </si>
  <si>
    <t>PGS.TS. Mai Thu Hiền</t>
  </si>
  <si>
    <t>TS. Phạm Minh Tuấn</t>
  </si>
  <si>
    <t>ngày 23 tháng 9 năm 2020</t>
  </si>
  <si>
    <t>2532 /QĐ-ĐHKT ngày 16 tháng 9 năm 2020</t>
  </si>
  <si>
    <t>2766 /QĐ-ĐHKT ngày 22 tháng 9 năm 2020</t>
  </si>
  <si>
    <t>2485 /QĐ-ĐHKT ngày 16 tháng 9 năm 2020</t>
  </si>
  <si>
    <t>2776 /QĐ-ĐHKT ngày 22 tháng 9 năm 2020</t>
  </si>
  <si>
    <t>2777 /QĐ-ĐHKT ngày 22 tháng 9 năm 2020</t>
  </si>
  <si>
    <t>2763 /QĐ-ĐHKT ngày 22 tháng 9 năm 2020</t>
  </si>
  <si>
    <t>2538 /QĐ-ĐHKT ngày 16 tháng 9 năm 2020</t>
  </si>
  <si>
    <t>TS. Trần Kim Hào</t>
  </si>
  <si>
    <t>PGS.TS. Vũ Hoàng Ngân</t>
  </si>
  <si>
    <t>2796 /QĐ-ĐHKT ngày 22 tháng 9 năm 2020</t>
  </si>
  <si>
    <t>TS. Nguyễn Đình Tiến</t>
  </si>
  <si>
    <t>PGS.TS. Lê Quốc Hội</t>
  </si>
  <si>
    <t>TS. Hoàng Thị Hương</t>
  </si>
  <si>
    <t>PGS.TS. Lê Thanh Hà</t>
  </si>
  <si>
    <t>2487 /QĐ-ĐHKT ngày 16 tháng 9 năm 2020</t>
  </si>
  <si>
    <t>2535 /QĐ-ĐHKT ngày 16 tháng 9 năm 2020</t>
  </si>
  <si>
    <t>2482 /QĐ-ĐHKT ngày 16 tháng 9 năm 2020</t>
  </si>
  <si>
    <t>2491 /QĐ-ĐHKT ngày 16 tháng 9 năm 2020</t>
  </si>
  <si>
    <t>2779 /QĐ-ĐHKT ngày 22 tháng 9 năm 2020</t>
  </si>
  <si>
    <t>2492 /QĐ-ĐHKT ngày 16 tháng 9 năm 2020</t>
  </si>
  <si>
    <t>2493 /QĐ-ĐHKT ngày 16 tháng 9 năm 2020</t>
  </si>
  <si>
    <t>2579 /QĐ-ĐHKT ngày 21 tháng 9 năm 2020</t>
  </si>
  <si>
    <t>2543 /QĐ-ĐHKT ngày 16 tháng 9 năm 2020</t>
  </si>
  <si>
    <t>PGS.TS. Lê Thái Phong</t>
  </si>
  <si>
    <t>TS. Nguyễn Ngọc Quý</t>
  </si>
  <si>
    <t>TS. Lương Thu Hà</t>
  </si>
  <si>
    <t>ngày 29 tháng 9 năm 2020</t>
  </si>
  <si>
    <t>2781 /QĐ-ĐHKT ngày 22 tháng 9 năm 2020</t>
  </si>
  <si>
    <t>2495 /QĐ-ĐHKT ngày 16 tháng 9 năm 2020</t>
  </si>
  <si>
    <t>PGS.TS. Lưu Thị Hương</t>
  </si>
  <si>
    <t>TS. Phan Hữu Nghị</t>
  </si>
  <si>
    <t>2784 /QĐ-ĐHKT ngày 22 tháng 9 năm 2020</t>
  </si>
  <si>
    <t>2778 /QĐ-ĐHKT ngày 22 tháng 9 năm 2020</t>
  </si>
  <si>
    <t>2540 /QĐ-ĐHKT ngày 16 tháng 9 năm 2020</t>
  </si>
  <si>
    <t>2788 /QĐ-ĐHKT ngày 22 tháng 9 năm 2020</t>
  </si>
  <si>
    <t>PGS.TS. Nguyễn Anh Thu</t>
  </si>
  <si>
    <t>GS.TS. Nguyễn Thành Độ</t>
  </si>
  <si>
    <t>PGS.TS. Phạm Thị Thanh Hồng</t>
  </si>
  <si>
    <t>TS. Nguyễn Thị Lan Hương</t>
  </si>
  <si>
    <t>2499 /QĐ-ĐHKT ngày 16 tháng 9 năm 2020</t>
  </si>
  <si>
    <t>TS. Nguyễn Anh Thái</t>
  </si>
  <si>
    <t>PGS.TS. Lê Hoàng Nga</t>
  </si>
  <si>
    <t>TS. Vũ Thị Loan</t>
  </si>
  <si>
    <t>ngày 22 tháng 9 năm 2020</t>
  </si>
  <si>
    <t>2500 /QĐ-ĐHKT ngày 16 tháng 9 năm 2020</t>
  </si>
  <si>
    <t>2789 /QĐ-ĐHKT ngày 22 tháng 9 năm 2020</t>
  </si>
  <si>
    <t>2537 /QĐ-ĐHKT ngày 16 tháng 9 năm 2020</t>
  </si>
  <si>
    <t>2792 /QĐ-ĐHKT ngày 22 tháng 9 năm 2020</t>
  </si>
  <si>
    <t>PGS.TS. Lê Thị Anh Vân</t>
  </si>
  <si>
    <t>TS. Nguyễn Xuân Thành</t>
  </si>
  <si>
    <t>TS. Nguyễn Thế Kiên</t>
  </si>
  <si>
    <t>2501 /QĐ-ĐHKT ngày 16 tháng 9 năm 2020</t>
  </si>
  <si>
    <t>2790 /QĐ-ĐHKT ngày 22 tháng 9 năm 2020</t>
  </si>
  <si>
    <t>2542 /QĐ-ĐHKT ngày 16 tháng 9 năm 2020</t>
  </si>
  <si>
    <t>2502 /QĐ-ĐHKT ngày 16 tháng 9 năm 2020</t>
  </si>
  <si>
    <t>2793 /QĐ-ĐHKT ngày 22 tháng 9 năm 2020</t>
  </si>
  <si>
    <t>2791 /QĐ-ĐHKT ngày 22 tháng 9 năm 2020</t>
  </si>
  <si>
    <t>2795 /QĐ-ĐHKT ngày 22 tháng 9 năm 2020</t>
  </si>
  <si>
    <t>2529 /QĐ-ĐHKT ngày 16 tháng 9 năm 2020</t>
  </si>
  <si>
    <t>2769 /QĐ-ĐHKT ngày 22 tháng 9 năm 2020</t>
  </si>
  <si>
    <t>2503 /QĐ-ĐHKT ngày 16 tháng 9 năm 2020</t>
  </si>
  <si>
    <t>2797 /QĐ-ĐHKT ngày 22 tháng 9 năm 2020</t>
  </si>
  <si>
    <t>2498 /QĐ-ĐHKT ngày 16 tháng 9 năm 2020</t>
  </si>
  <si>
    <t>2768 /QĐ-ĐHKT ngày 22 tháng 9 năm 2020</t>
  </si>
  <si>
    <t>2541 /QĐ-ĐHKT ngày 16 tháng 9 năm 2020</t>
  </si>
  <si>
    <t>2773 /QĐ-ĐHKT ngày 22 tháng 9 năm 2020</t>
  </si>
  <si>
    <t>2497 /QĐ-ĐHKT ngày 16 tháng 9 năm 2020</t>
  </si>
  <si>
    <t>2496 /QĐ-ĐHKT ngày 16 tháng 9 năm 2020</t>
  </si>
  <si>
    <t>2794 /QĐ-ĐHKT ngày 22 tháng 9 năm 2020</t>
  </si>
  <si>
    <t>2525 /QĐ-ĐHKT ngày 16 tháng 9 năm 2020</t>
  </si>
  <si>
    <t>BNN</t>
  </si>
  <si>
    <t>B2</t>
  </si>
  <si>
    <t>2896 /QĐ-ĐHKT ngày 2 tháng 10 năm 2020</t>
  </si>
  <si>
    <t>Đào tạo nguồn nhân lực tại Ngân hàng TMCP Bắc Á</t>
  </si>
  <si>
    <t>2930/ĐHKT-QĐ ngày 3/10/2019</t>
  </si>
  <si>
    <t>2539 /QĐ-ĐHKT ngày 16 tháng 9 năm 2020</t>
  </si>
  <si>
    <t>2494 /QĐ-ĐHKT ngày 16 tháng 9 năm 2020</t>
  </si>
  <si>
    <t>ngày 28 tháng 9 năm 2020</t>
  </si>
  <si>
    <t>ngày 30 tháng 9 năm 2020</t>
  </si>
  <si>
    <t>STT</t>
  </si>
  <si>
    <t>CỘNG HÒA XÃ HỘI CHỦ NGHĨA VIỆT NAM</t>
  </si>
  <si>
    <t>Độc lập - Tự do - Hạnh phúc</t>
  </si>
  <si>
    <t>Loại chương trình đào tạo</t>
  </si>
  <si>
    <t>I</t>
  </si>
  <si>
    <t>Ngành Quản trị kinh doanh</t>
  </si>
  <si>
    <t>II</t>
  </si>
  <si>
    <t>Ngành Tài chính - Ngân hàng</t>
  </si>
  <si>
    <t>III</t>
  </si>
  <si>
    <t>A</t>
  </si>
  <si>
    <t>B+</t>
  </si>
  <si>
    <t>A+</t>
  </si>
  <si>
    <t>Định hướng ứng dụng</t>
  </si>
  <si>
    <t>2.80</t>
  </si>
  <si>
    <t>3.10</t>
  </si>
  <si>
    <t>3.00</t>
  </si>
  <si>
    <t xml:space="preserve">4094/QĐ-ĐHKT ngày 16/12/2016 </t>
  </si>
  <si>
    <t xml:space="preserve">1969/QĐ-ĐHKT ngày 19/7/2017 </t>
  </si>
  <si>
    <t xml:space="preserve">3685/QĐ-ĐHKT ngày 28/12/2017 </t>
  </si>
  <si>
    <t>2052/QĐ-ĐHKT ngày 02/8/2018</t>
  </si>
  <si>
    <t>18057093</t>
  </si>
  <si>
    <t>IV</t>
  </si>
  <si>
    <t>Ngành Kinh tế chính trị</t>
  </si>
  <si>
    <t>Tống Thế</t>
  </si>
  <si>
    <t>Sơn</t>
  </si>
  <si>
    <t>Kinh tế chính trị</t>
  </si>
  <si>
    <t>Định hướng nghiên cứu</t>
  </si>
  <si>
    <t>3285/QĐ-ĐHKT ngày 07/12/2018</t>
  </si>
  <si>
    <t>DANH SÁCH HỌC VIÊN ĐƯỢC CÔNG NHẬN HỌC VỊ VÀ CẤP BẰNG THẠC SĨ ĐỢT THÁNG 11/2020</t>
  </si>
  <si>
    <t>HIỆU TRƯỞNG</t>
  </si>
  <si>
    <t>Ngành/
Chuyên ngành</t>
  </si>
  <si>
    <t>Chuyên ngành Quản lý kinh tế</t>
  </si>
  <si>
    <t>(kèm theo Quyết định số   3475/QĐ-ĐHKT ngày  18/11/2020)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</si>
</sst>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b/>
      <sz val="13"/>
      <name val="Times New Roman"/>
      <family val="1"/>
    </font>
    <font>
      <i/>
      <sz val="13"/>
      <name val="Times New Roman"/>
      <family val="1"/>
      <charset val="163"/>
    </font>
    <font>
      <u/>
      <sz val="13"/>
      <name val="Times New Roman"/>
      <family val="1"/>
    </font>
    <font>
      <sz val="13"/>
      <color rgb="FFFF0000"/>
      <name val="Times New Roman"/>
      <family val="1"/>
    </font>
    <font>
      <sz val="12"/>
      <color rgb="FFFF0000"/>
      <name val="Times New Roman"/>
      <family val="1"/>
    </font>
    <font>
      <u/>
      <sz val="10"/>
      <color rgb="FFFF0000"/>
      <name val="Arial"/>
      <family val="2"/>
    </font>
    <font>
      <u/>
      <sz val="13"/>
      <color rgb="FFFF0000"/>
      <name val="Times New Roman"/>
      <family val="1"/>
    </font>
    <font>
      <sz val="11"/>
      <color rgb="FFFF0000"/>
      <name val="Times New Roman"/>
      <family val="1"/>
    </font>
    <font>
      <u/>
      <sz val="13"/>
      <color theme="10"/>
      <name val="Arial"/>
      <family val="2"/>
    </font>
    <font>
      <sz val="16"/>
      <name val="Times New Roman"/>
      <family val="1"/>
    </font>
    <font>
      <i/>
      <sz val="16"/>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47">
    <xf numFmtId="0" fontId="0" fillId="0" borderId="0" xfId="0"/>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xf numFmtId="0" fontId="9" fillId="2" borderId="0" xfId="0" applyFont="1" applyFill="1"/>
    <xf numFmtId="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9" fillId="3" borderId="0" xfId="0" applyFont="1" applyFill="1"/>
    <xf numFmtId="0" fontId="9" fillId="2" borderId="0" xfId="0" applyFont="1" applyFill="1" applyAlignment="1">
      <alignment horizontal="left"/>
    </xf>
    <xf numFmtId="4" fontId="9" fillId="2" borderId="0" xfId="0" applyNumberFormat="1" applyFont="1" applyFill="1"/>
    <xf numFmtId="0" fontId="7" fillId="2" borderId="0" xfId="0" applyFont="1" applyFill="1"/>
    <xf numFmtId="0" fontId="11" fillId="2" borderId="0" xfId="0" applyFont="1" applyFill="1"/>
    <xf numFmtId="0" fontId="7" fillId="2" borderId="0" xfId="0" applyFont="1" applyFill="1" applyAlignment="1">
      <alignment horizontal="left"/>
    </xf>
    <xf numFmtId="4" fontId="7" fillId="2" borderId="0" xfId="0" applyNumberFormat="1" applyFont="1" applyFill="1"/>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2" fillId="2" borderId="0" xfId="0"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 fontId="12"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10" fillId="2" borderId="1" xfId="0" applyFont="1" applyFill="1" applyBorder="1" applyAlignment="1">
      <alignment vertical="center" wrapText="1"/>
    </xf>
    <xf numFmtId="0" fontId="12" fillId="2" borderId="2" xfId="0" applyFont="1" applyFill="1" applyBorder="1" applyAlignment="1">
      <alignment horizontal="left" vertical="center" wrapText="1"/>
    </xf>
    <xf numFmtId="0" fontId="9" fillId="2" borderId="0" xfId="0" applyFont="1" applyFill="1" applyBorder="1" applyAlignment="1">
      <alignment horizontal="left"/>
    </xf>
    <xf numFmtId="0" fontId="12"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4" fontId="7" fillId="2" borderId="1" xfId="7" applyNumberFormat="1" applyFont="1" applyFill="1" applyBorder="1" applyAlignment="1">
      <alignment horizontal="center"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4" fontId="7" fillId="2" borderId="4" xfId="7" applyNumberFormat="1" applyFont="1" applyFill="1" applyBorder="1" applyAlignment="1">
      <alignment horizontal="center" vertical="center" wrapText="1"/>
    </xf>
    <xf numFmtId="0" fontId="7" fillId="3" borderId="0" xfId="0" applyFont="1" applyFill="1"/>
    <xf numFmtId="14" fontId="10" fillId="2" borderId="3" xfId="0" quotePrefix="1" applyNumberFormat="1"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5" fillId="2" borderId="1" xfId="10" applyFill="1" applyBorder="1" applyAlignment="1">
      <alignment horizontal="center" vertical="center" wrapText="1"/>
    </xf>
    <xf numFmtId="0" fontId="7" fillId="2" borderId="0" xfId="0" applyFont="1" applyFill="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3" fontId="14" fillId="2" borderId="1" xfId="10" applyNumberFormat="1"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4" fontId="10" fillId="2" borderId="4"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3"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3" borderId="3" xfId="0" quotePrefix="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10" fillId="3" borderId="1" xfId="0" quotePrefix="1" applyFont="1" applyFill="1" applyBorder="1" applyAlignment="1">
      <alignment horizontal="center" vertical="center" wrapText="1"/>
    </xf>
    <xf numFmtId="0" fontId="5" fillId="3" borderId="1" xfId="10"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0" fillId="2" borderId="0" xfId="0" applyFill="1"/>
    <xf numFmtId="3" fontId="14" fillId="3" borderId="1" xfId="10" applyNumberFormat="1" applyFont="1" applyFill="1" applyBorder="1" applyAlignment="1">
      <alignment horizontal="center" vertical="center" wrapText="1"/>
    </xf>
    <xf numFmtId="3" fontId="7" fillId="2" borderId="1" xfId="10" applyNumberFormat="1" applyFont="1" applyFill="1" applyBorder="1" applyAlignment="1">
      <alignment horizontal="center" vertical="center" wrapText="1"/>
    </xf>
    <xf numFmtId="14" fontId="10" fillId="3" borderId="3" xfId="0" quotePrefix="1"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3" fontId="14" fillId="2" borderId="0" xfId="1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0" fontId="7" fillId="3" borderId="1" xfId="0" quotePrefix="1"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6" fillId="2" borderId="2" xfId="0" applyNumberFormat="1" applyFont="1" applyFill="1" applyBorder="1" applyAlignment="1">
      <alignment horizontal="left" vertical="center" wrapText="1"/>
    </xf>
    <xf numFmtId="0" fontId="16" fillId="2" borderId="3" xfId="0" applyNumberFormat="1" applyFont="1" applyFill="1" applyBorder="1" applyAlignment="1">
      <alignment horizontal="left" vertical="center" wrapText="1"/>
    </xf>
    <xf numFmtId="0" fontId="16" fillId="2" borderId="3" xfId="0" quotePrefix="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7" fillId="2" borderId="1" xfId="10" applyFont="1" applyFill="1" applyBorder="1" applyAlignment="1">
      <alignment horizontal="center" vertical="center" wrapText="1"/>
    </xf>
    <xf numFmtId="3" fontId="18" fillId="2" borderId="1" xfId="10" applyNumberFormat="1" applyFont="1" applyFill="1" applyBorder="1" applyAlignment="1">
      <alignment horizontal="center" vertical="center" wrapText="1"/>
    </xf>
    <xf numFmtId="0" fontId="19" fillId="2" borderId="0" xfId="0" applyFont="1" applyFill="1"/>
    <xf numFmtId="0" fontId="10" fillId="3" borderId="0" xfId="0"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0" xfId="0" applyFill="1" applyBorder="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3" xfId="0" quotePrefix="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 fontId="7" fillId="0" borderId="0" xfId="7"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20" fillId="0" borderId="1" xfId="10" applyFont="1" applyFill="1" applyBorder="1" applyAlignment="1">
      <alignment horizontal="center" vertical="center" wrapText="1"/>
    </xf>
    <xf numFmtId="3" fontId="14" fillId="0" borderId="1" xfId="10" applyNumberFormat="1" applyFont="1" applyFill="1" applyBorder="1" applyAlignment="1">
      <alignment horizontal="center" vertical="center" wrapText="1"/>
    </xf>
    <xf numFmtId="0" fontId="7" fillId="0" borderId="0" xfId="0" applyFont="1" applyFill="1"/>
    <xf numFmtId="3" fontId="7" fillId="0" borderId="0" xfId="0"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left"/>
    </xf>
    <xf numFmtId="0" fontId="9" fillId="0" borderId="0" xfId="0" applyFont="1" applyFill="1" applyAlignment="1">
      <alignment horizontal="center"/>
    </xf>
    <xf numFmtId="0" fontId="9" fillId="0" borderId="0" xfId="0" applyFont="1" applyFill="1" applyBorder="1"/>
    <xf numFmtId="0" fontId="10" fillId="0" borderId="0" xfId="0" applyFont="1" applyFill="1"/>
    <xf numFmtId="0" fontId="7" fillId="0" borderId="0" xfId="0" applyFont="1" applyFill="1" applyAlignment="1">
      <alignment horizontal="center" vertical="center" wrapText="1"/>
    </xf>
    <xf numFmtId="0" fontId="12" fillId="0" borderId="0" xfId="0" applyFont="1" applyFill="1"/>
    <xf numFmtId="4" fontId="9" fillId="0" borderId="0" xfId="0" applyNumberFormat="1" applyFont="1" applyFill="1"/>
    <xf numFmtId="0" fontId="11" fillId="0" borderId="0" xfId="0" applyFont="1" applyFill="1" applyBorder="1" applyAlignment="1">
      <alignment wrapText="1"/>
    </xf>
    <xf numFmtId="0" fontId="11" fillId="0" borderId="0" xfId="0" applyFont="1" applyFill="1" applyAlignment="1">
      <alignment wrapText="1"/>
    </xf>
    <xf numFmtId="0" fontId="11" fillId="0" borderId="6" xfId="0" applyFont="1" applyFill="1" applyBorder="1" applyAlignment="1">
      <alignment horizontal="center" wrapText="1"/>
    </xf>
    <xf numFmtId="0" fontId="7" fillId="0" borderId="0" xfId="0" applyFont="1" applyFill="1" applyBorder="1"/>
    <xf numFmtId="0" fontId="7" fillId="0" borderId="0" xfId="0" applyFont="1" applyFill="1" applyAlignment="1">
      <alignment horizont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vertical="center"/>
    </xf>
    <xf numFmtId="0" fontId="12" fillId="0" borderId="4" xfId="0" applyFont="1" applyFill="1" applyBorder="1" applyAlignment="1">
      <alignment vertical="center"/>
    </xf>
    <xf numFmtId="0" fontId="12" fillId="0" borderId="3" xfId="0" applyFont="1" applyFill="1" applyBorder="1" applyAlignment="1">
      <alignment vertical="center"/>
    </xf>
    <xf numFmtId="3" fontId="7" fillId="0" borderId="1" xfId="0" applyNumberFormat="1" applyFont="1" applyFill="1" applyBorder="1" applyAlignment="1">
      <alignment horizontal="center" vertical="center" wrapText="1"/>
    </xf>
    <xf numFmtId="14" fontId="7" fillId="0" borderId="3" xfId="0" quotePrefix="1" applyNumberFormat="1"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3" fontId="14" fillId="0" borderId="0" xfId="10" applyNumberFormat="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3" fontId="7" fillId="0" borderId="1" xfId="10" applyNumberFormat="1"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Fill="1" applyBorder="1" applyAlignment="1">
      <alignment horizontal="center"/>
    </xf>
    <xf numFmtId="4" fontId="9" fillId="0" borderId="0" xfId="0" applyNumberFormat="1" applyFont="1" applyFill="1" applyBorder="1"/>
    <xf numFmtId="3" fontId="7" fillId="0" borderId="0" xfId="0" applyNumberFormat="1" applyFont="1" applyFill="1" applyAlignment="1">
      <alignment horizontal="center" vertical="center" wrapText="1"/>
    </xf>
    <xf numFmtId="0" fontId="8" fillId="0" borderId="0" xfId="0" applyFont="1" applyFill="1"/>
    <xf numFmtId="0" fontId="12" fillId="0" borderId="0" xfId="0" applyFont="1" applyFill="1" applyAlignment="1">
      <alignment horizontal="center"/>
    </xf>
    <xf numFmtId="4" fontId="12" fillId="0" borderId="0" xfId="0" applyNumberFormat="1" applyFont="1" applyFill="1"/>
    <xf numFmtId="0" fontId="11" fillId="2" borderId="0" xfId="0" applyFont="1" applyFill="1" applyAlignment="1">
      <alignment horizontal="center" wrapText="1"/>
    </xf>
    <xf numFmtId="0" fontId="13" fillId="2" borderId="5" xfId="0" applyFont="1" applyFill="1" applyBorder="1" applyAlignment="1">
      <alignment horizontal="left"/>
    </xf>
    <xf numFmtId="0" fontId="12" fillId="0" borderId="0" xfId="0" applyFont="1" applyFill="1" applyAlignment="1">
      <alignment horizontal="center"/>
    </xf>
    <xf numFmtId="0" fontId="11" fillId="0" borderId="0" xfId="0" applyFont="1" applyFill="1" applyAlignment="1">
      <alignment horizontal="center" wrapText="1"/>
    </xf>
    <xf numFmtId="0" fontId="22" fillId="0" borderId="0" xfId="0" applyFont="1" applyFill="1" applyAlignment="1">
      <alignment horizontal="center" wrapText="1"/>
    </xf>
    <xf numFmtId="0" fontId="21" fillId="0" borderId="0" xfId="0" applyFont="1" applyFill="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20nam%20nhat\QH-2018_K27\Dot%201\Danh%20s&#225;ch%20nh&#7853;p%20h&#7885;c%20cao%20h&#7885;c%20&#273;&#7907;t%201-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CON%20-%20S&#272;H\De%20cuong%20so%20bo_N.Trang\K27_D1\Tong%20PCHD%20cac%20nganh%20D1,%20D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esktop\DS%20chen%20tong.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ong 2 dot"/>
      <sheetName val="21.5.2020"/>
      <sheetName val="30.7.2020"/>
    </sheetNames>
    <sheetDataSet>
      <sheetData sheetId="0"/>
      <sheetData sheetId="1">
        <row r="7">
          <cell r="A7" t="str">
            <v>Hồ Hương Giang 06/08/1993</v>
          </cell>
          <cell r="B7">
            <v>1</v>
          </cell>
          <cell r="C7">
            <v>18057003</v>
          </cell>
          <cell r="D7" t="str">
            <v>Hồ Hương Giang</v>
          </cell>
          <cell r="E7" t="str">
            <v>Nữ</v>
          </cell>
          <cell r="F7" t="str">
            <v>06/08/1993</v>
          </cell>
          <cell r="G7" t="str">
            <v>Hà Nội</v>
          </cell>
          <cell r="H7" t="str">
            <v>TCNH</v>
          </cell>
          <cell r="I7">
            <v>1</v>
          </cell>
          <cell r="J7" t="str">
            <v>QH-2018-E</v>
          </cell>
          <cell r="K7" t="str">
            <v>2052/QĐ-ĐHKT ngày 2/8/2018</v>
          </cell>
        </row>
        <row r="8">
          <cell r="A8" t="str">
            <v>Đinh Cát Luân 16/12/1994</v>
          </cell>
          <cell r="B8">
            <v>2</v>
          </cell>
          <cell r="C8">
            <v>18057015</v>
          </cell>
          <cell r="D8" t="str">
            <v>Đinh Cát Luân</v>
          </cell>
          <cell r="E8" t="str">
            <v>Nam</v>
          </cell>
          <cell r="F8" t="str">
            <v>16/12/1994</v>
          </cell>
          <cell r="G8" t="str">
            <v>Quảng Ninh</v>
          </cell>
          <cell r="H8" t="str">
            <v>TCNH</v>
          </cell>
          <cell r="I8">
            <v>1</v>
          </cell>
          <cell r="J8" t="str">
            <v>QH-2018-E</v>
          </cell>
          <cell r="K8" t="str">
            <v>2052/QĐ-ĐHKT ngày 2/8/2018</v>
          </cell>
        </row>
        <row r="9">
          <cell r="A9" t="str">
            <v>Hoàng Phương Thao 14/03/1984</v>
          </cell>
          <cell r="B9">
            <v>3</v>
          </cell>
          <cell r="C9">
            <v>18057029</v>
          </cell>
          <cell r="D9" t="str">
            <v>Hoàng Phương Thao</v>
          </cell>
          <cell r="E9" t="str">
            <v>Nữ</v>
          </cell>
          <cell r="F9" t="str">
            <v>14/03/1984</v>
          </cell>
          <cell r="G9" t="str">
            <v>Nghệ An</v>
          </cell>
          <cell r="H9" t="str">
            <v>TCNH</v>
          </cell>
          <cell r="I9">
            <v>1</v>
          </cell>
          <cell r="J9" t="str">
            <v>QH-2018-E</v>
          </cell>
          <cell r="K9" t="str">
            <v>2052/QĐ-ĐHKT ngày 2/8/2018</v>
          </cell>
        </row>
        <row r="10">
          <cell r="A10" t="str">
            <v>Nguyễn Duy Toàn 28410</v>
          </cell>
          <cell r="B10">
            <v>4</v>
          </cell>
          <cell r="C10">
            <v>18057035</v>
          </cell>
          <cell r="D10" t="str">
            <v>Nguyễn Duy Toàn</v>
          </cell>
          <cell r="E10" t="str">
            <v>Nam</v>
          </cell>
          <cell r="F10">
            <v>28410</v>
          </cell>
          <cell r="G10" t="str">
            <v>Hà Nội</v>
          </cell>
          <cell r="H10" t="str">
            <v>TCNH</v>
          </cell>
          <cell r="I10">
            <v>1</v>
          </cell>
          <cell r="J10" t="str">
            <v>QH-2018-E</v>
          </cell>
          <cell r="K10" t="str">
            <v>2052/QĐ-ĐHKT ngày 2/8/2018</v>
          </cell>
        </row>
        <row r="11">
          <cell r="A11" t="str">
            <v>Lê Quang Anh 03/08/1992</v>
          </cell>
          <cell r="B11">
            <v>5</v>
          </cell>
          <cell r="C11">
            <v>18057000</v>
          </cell>
          <cell r="D11" t="str">
            <v>Lê Quang Anh</v>
          </cell>
          <cell r="E11" t="str">
            <v>Nam</v>
          </cell>
          <cell r="F11" t="str">
            <v>03/08/1992</v>
          </cell>
          <cell r="G11" t="str">
            <v>Phú Thọ</v>
          </cell>
          <cell r="H11" t="str">
            <v>TCNH</v>
          </cell>
          <cell r="I11">
            <v>1</v>
          </cell>
          <cell r="J11" t="str">
            <v>QH-2018-E</v>
          </cell>
          <cell r="K11" t="str">
            <v>2052/QĐ-ĐHKT ngày 2/8/2018</v>
          </cell>
        </row>
        <row r="12">
          <cell r="A12" t="str">
            <v>Dương Thị Ngọc Ánh 19/12/1994</v>
          </cell>
          <cell r="B12">
            <v>6</v>
          </cell>
          <cell r="C12">
            <v>18057001</v>
          </cell>
          <cell r="D12" t="str">
            <v>Dương Thị Ngọc Ánh</v>
          </cell>
          <cell r="E12" t="str">
            <v>Nữ</v>
          </cell>
          <cell r="F12" t="str">
            <v>19/12/1994</v>
          </cell>
          <cell r="G12" t="str">
            <v>Hà Nội</v>
          </cell>
          <cell r="H12" t="str">
            <v>TCNH</v>
          </cell>
          <cell r="I12">
            <v>1</v>
          </cell>
          <cell r="J12" t="str">
            <v>QH-2018-E</v>
          </cell>
          <cell r="K12" t="str">
            <v>2052/QĐ-ĐHKT ngày 2/8/2018</v>
          </cell>
        </row>
        <row r="13">
          <cell r="A13" t="str">
            <v>Nguyễn Ngọc Bích 26/08/1995</v>
          </cell>
          <cell r="B13">
            <v>7</v>
          </cell>
          <cell r="C13">
            <v>18057002</v>
          </cell>
          <cell r="D13" t="str">
            <v>Nguyễn Ngọc Bích</v>
          </cell>
          <cell r="E13" t="str">
            <v>Nữ</v>
          </cell>
          <cell r="F13" t="str">
            <v>26/08/1995</v>
          </cell>
          <cell r="G13" t="str">
            <v>Hà Nội</v>
          </cell>
          <cell r="H13" t="str">
            <v>TCNH</v>
          </cell>
          <cell r="I13">
            <v>1</v>
          </cell>
          <cell r="J13" t="str">
            <v>QH-2018-E</v>
          </cell>
          <cell r="K13" t="str">
            <v>2052/QĐ-ĐHKT ngày 2/8/2018</v>
          </cell>
        </row>
        <row r="14">
          <cell r="A14" t="str">
            <v>Bùi Thị Hà 11/11/1991</v>
          </cell>
          <cell r="B14">
            <v>8</v>
          </cell>
          <cell r="C14">
            <v>18057004</v>
          </cell>
          <cell r="D14" t="str">
            <v>Bùi Thị Hà</v>
          </cell>
          <cell r="E14" t="str">
            <v>Nữ</v>
          </cell>
          <cell r="F14" t="str">
            <v>11/11/1991</v>
          </cell>
          <cell r="G14" t="str">
            <v>Hải Phòng</v>
          </cell>
          <cell r="H14" t="str">
            <v>TCNH</v>
          </cell>
          <cell r="I14">
            <v>1</v>
          </cell>
          <cell r="J14" t="str">
            <v>QH-2018-E</v>
          </cell>
          <cell r="K14" t="str">
            <v>2052/QĐ-ĐHKT ngày 2/8/2018</v>
          </cell>
        </row>
        <row r="15">
          <cell r="A15" t="str">
            <v>Trần Minh Huệ 09/12/1993</v>
          </cell>
          <cell r="B15">
            <v>9</v>
          </cell>
          <cell r="C15">
            <v>18057005</v>
          </cell>
          <cell r="D15" t="str">
            <v>Trần Minh Huệ</v>
          </cell>
          <cell r="E15" t="str">
            <v>Nữ</v>
          </cell>
          <cell r="F15" t="str">
            <v>09/12/1993</v>
          </cell>
          <cell r="G15" t="str">
            <v>Vĩnh Phúc</v>
          </cell>
          <cell r="H15" t="str">
            <v>TCNH</v>
          </cell>
          <cell r="I15">
            <v>1</v>
          </cell>
          <cell r="J15" t="str">
            <v>QH-2018-E</v>
          </cell>
          <cell r="K15" t="str">
            <v>2052/QĐ-ĐHKT ngày 2/8/2018</v>
          </cell>
        </row>
        <row r="16">
          <cell r="A16" t="str">
            <v>Nguyễn Quang Hưng 18/12/1991</v>
          </cell>
          <cell r="B16">
            <v>10</v>
          </cell>
          <cell r="C16">
            <v>18057006</v>
          </cell>
          <cell r="D16" t="str">
            <v>Nguyễn Quang Hưng</v>
          </cell>
          <cell r="E16" t="str">
            <v>Nam</v>
          </cell>
          <cell r="F16" t="str">
            <v>18/12/1991</v>
          </cell>
          <cell r="G16" t="str">
            <v>Hà Nội</v>
          </cell>
          <cell r="H16" t="str">
            <v>TCNH</v>
          </cell>
          <cell r="I16">
            <v>1</v>
          </cell>
          <cell r="J16" t="str">
            <v>QH-2018-E</v>
          </cell>
          <cell r="K16" t="str">
            <v>2052/QĐ-ĐHKT ngày 2/8/2018</v>
          </cell>
        </row>
        <row r="17">
          <cell r="A17" t="str">
            <v>Phan Văn Hưng 12/01/1988</v>
          </cell>
          <cell r="B17">
            <v>11</v>
          </cell>
          <cell r="C17">
            <v>18057007</v>
          </cell>
          <cell r="D17" t="str">
            <v>Phan Văn Hưng</v>
          </cell>
          <cell r="E17" t="str">
            <v>Nam</v>
          </cell>
          <cell r="F17" t="str">
            <v>12/01/1988</v>
          </cell>
          <cell r="G17" t="str">
            <v>Vĩnh Phúc</v>
          </cell>
          <cell r="H17" t="str">
            <v>TCNH</v>
          </cell>
          <cell r="I17">
            <v>1</v>
          </cell>
          <cell r="J17" t="str">
            <v>QH-2018-E</v>
          </cell>
          <cell r="K17" t="str">
            <v>2052/QĐ-ĐHKT ngày 2/8/2018</v>
          </cell>
        </row>
        <row r="18">
          <cell r="A18" t="str">
            <v>Nguyễn Thị Hương 11/05/1992</v>
          </cell>
          <cell r="B18">
            <v>12</v>
          </cell>
          <cell r="C18">
            <v>18057008</v>
          </cell>
          <cell r="D18" t="str">
            <v>Nguyễn Thị Hương</v>
          </cell>
          <cell r="E18" t="str">
            <v>Nữ</v>
          </cell>
          <cell r="F18" t="str">
            <v>11/05/1992</v>
          </cell>
          <cell r="G18" t="str">
            <v>Hà Nội</v>
          </cell>
          <cell r="H18" t="str">
            <v>TCNH</v>
          </cell>
          <cell r="I18">
            <v>1</v>
          </cell>
          <cell r="J18" t="str">
            <v>QH-2018-E</v>
          </cell>
          <cell r="K18" t="str">
            <v>2052/QĐ-ĐHKT ngày 2/8/2018</v>
          </cell>
        </row>
        <row r="19">
          <cell r="A19" t="str">
            <v>Nguyễn Hoàng Quốc Khánh 18/06/1992</v>
          </cell>
          <cell r="B19">
            <v>13</v>
          </cell>
          <cell r="C19">
            <v>18057009</v>
          </cell>
          <cell r="D19" t="str">
            <v>Nguyễn Hoàng Quốc Khánh</v>
          </cell>
          <cell r="E19" t="str">
            <v>Nam</v>
          </cell>
          <cell r="F19" t="str">
            <v>18/06/1992</v>
          </cell>
          <cell r="G19" t="str">
            <v>Thanh Hóa</v>
          </cell>
          <cell r="H19" t="str">
            <v>TCNH</v>
          </cell>
          <cell r="I19">
            <v>1</v>
          </cell>
          <cell r="J19" t="str">
            <v>QH-2018-E</v>
          </cell>
          <cell r="K19" t="str">
            <v>2052/QĐ-ĐHKT ngày 2/8/2018</v>
          </cell>
        </row>
        <row r="20">
          <cell r="A20" t="str">
            <v>Lê Tùng Lâm 12/02/1987</v>
          </cell>
          <cell r="B20">
            <v>14</v>
          </cell>
          <cell r="C20">
            <v>18057010</v>
          </cell>
          <cell r="D20" t="str">
            <v>Lê Tùng Lâm</v>
          </cell>
          <cell r="E20" t="str">
            <v>Nam</v>
          </cell>
          <cell r="F20" t="str">
            <v>12/02/1987</v>
          </cell>
          <cell r="G20" t="str">
            <v>Phú Thọ</v>
          </cell>
          <cell r="H20" t="str">
            <v>TCNH</v>
          </cell>
          <cell r="I20">
            <v>1</v>
          </cell>
          <cell r="J20" t="str">
            <v>QH-2018-E</v>
          </cell>
          <cell r="K20" t="str">
            <v>2052/QĐ-ĐHKT ngày 2/8/2018</v>
          </cell>
        </row>
        <row r="21">
          <cell r="A21" t="str">
            <v>Nguyễn Văn Lâm 23/02/1991</v>
          </cell>
          <cell r="B21">
            <v>15</v>
          </cell>
          <cell r="C21">
            <v>18057011</v>
          </cell>
          <cell r="D21" t="str">
            <v>Nguyễn Văn Lâm</v>
          </cell>
          <cell r="E21" t="str">
            <v>Nam</v>
          </cell>
          <cell r="F21" t="str">
            <v>23/02/1991</v>
          </cell>
          <cell r="G21" t="str">
            <v>Hà Nội</v>
          </cell>
          <cell r="H21" t="str">
            <v>TCNH</v>
          </cell>
          <cell r="I21">
            <v>1</v>
          </cell>
          <cell r="J21" t="str">
            <v>QH-2018-E</v>
          </cell>
          <cell r="K21" t="str">
            <v>2052/QĐ-ĐHKT ngày 2/8/2018</v>
          </cell>
        </row>
        <row r="22">
          <cell r="A22" t="str">
            <v>Bùi Quốc Lân 11/11/1989</v>
          </cell>
          <cell r="B22">
            <v>16</v>
          </cell>
          <cell r="C22">
            <v>18057012</v>
          </cell>
          <cell r="D22" t="str">
            <v>Bùi Quốc Lân</v>
          </cell>
          <cell r="E22" t="str">
            <v>Nam</v>
          </cell>
          <cell r="F22" t="str">
            <v>11/11/1989</v>
          </cell>
          <cell r="G22" t="str">
            <v>Nam Định</v>
          </cell>
          <cell r="H22" t="str">
            <v>TCNH</v>
          </cell>
          <cell r="I22">
            <v>1</v>
          </cell>
          <cell r="J22" t="str">
            <v>QH-2018-E</v>
          </cell>
          <cell r="K22" t="str">
            <v>2052/QĐ-ĐHKT ngày 2/8/2018</v>
          </cell>
        </row>
        <row r="23">
          <cell r="A23" t="str">
            <v>Nguyễn Chí Linh 15/01/1995</v>
          </cell>
          <cell r="B23">
            <v>17</v>
          </cell>
          <cell r="C23">
            <v>18057013</v>
          </cell>
          <cell r="D23" t="str">
            <v>Nguyễn Chí Linh</v>
          </cell>
          <cell r="E23" t="str">
            <v>Nam</v>
          </cell>
          <cell r="F23" t="str">
            <v>15/01/1995</v>
          </cell>
          <cell r="G23" t="str">
            <v>Vĩnh Phúc</v>
          </cell>
          <cell r="H23" t="str">
            <v>TCNH</v>
          </cell>
          <cell r="I23">
            <v>1</v>
          </cell>
          <cell r="J23" t="str">
            <v>QH-2018-E</v>
          </cell>
          <cell r="K23" t="str">
            <v>2052/QĐ-ĐHKT ngày 2/8/2018</v>
          </cell>
        </row>
        <row r="24">
          <cell r="A24" t="str">
            <v>Nguyễn Hoàng Linh 03/04/1988</v>
          </cell>
          <cell r="B24">
            <v>18</v>
          </cell>
          <cell r="C24">
            <v>18057014</v>
          </cell>
          <cell r="D24" t="str">
            <v>Nguyễn Hoàng Linh</v>
          </cell>
          <cell r="E24" t="str">
            <v>Nữ</v>
          </cell>
          <cell r="F24" t="str">
            <v>03/04/1988</v>
          </cell>
          <cell r="G24" t="str">
            <v>Thanh Hóa</v>
          </cell>
          <cell r="H24" t="str">
            <v>TCNH</v>
          </cell>
          <cell r="I24">
            <v>1</v>
          </cell>
          <cell r="J24" t="str">
            <v>QH-2018-E</v>
          </cell>
          <cell r="K24" t="str">
            <v>2052/QĐ-ĐHKT ngày 2/8/2018</v>
          </cell>
        </row>
        <row r="25">
          <cell r="A25" t="str">
            <v>Nguyễn Xuân Mạnh 17/05/1987</v>
          </cell>
          <cell r="B25">
            <v>19</v>
          </cell>
          <cell r="C25">
            <v>18057017</v>
          </cell>
          <cell r="D25" t="str">
            <v>Nguyễn Xuân Mạnh</v>
          </cell>
          <cell r="E25" t="str">
            <v>Nam</v>
          </cell>
          <cell r="F25" t="str">
            <v>17/05/1987</v>
          </cell>
          <cell r="G25" t="str">
            <v>Bắc Ninh</v>
          </cell>
          <cell r="H25" t="str">
            <v>TCNH</v>
          </cell>
          <cell r="I25">
            <v>1</v>
          </cell>
          <cell r="J25" t="str">
            <v>QH-2018-E</v>
          </cell>
          <cell r="K25" t="str">
            <v>2052/QĐ-ĐHKT ngày 2/8/2018</v>
          </cell>
        </row>
        <row r="26">
          <cell r="A26" t="str">
            <v>Nguyễn Thị Thu Mi 31/08/1991</v>
          </cell>
          <cell r="B26">
            <v>20</v>
          </cell>
          <cell r="C26">
            <v>18057018</v>
          </cell>
          <cell r="D26" t="str">
            <v>Nguyễn Thị Thu Mi</v>
          </cell>
          <cell r="E26" t="str">
            <v>Nữ</v>
          </cell>
          <cell r="F26" t="str">
            <v>31/08/1991</v>
          </cell>
          <cell r="G26" t="str">
            <v>Hà Nội</v>
          </cell>
          <cell r="H26" t="str">
            <v>TCNH</v>
          </cell>
          <cell r="I26">
            <v>1</v>
          </cell>
          <cell r="J26" t="str">
            <v>QH-2018-E</v>
          </cell>
          <cell r="K26" t="str">
            <v>2052/QĐ-ĐHKT ngày 2/8/2018</v>
          </cell>
        </row>
        <row r="27">
          <cell r="A27" t="str">
            <v>Hoàng Tường Minh 10/12/1988</v>
          </cell>
          <cell r="B27">
            <v>21</v>
          </cell>
          <cell r="C27">
            <v>18057019</v>
          </cell>
          <cell r="D27" t="str">
            <v>Hoàng Tường Minh</v>
          </cell>
          <cell r="E27" t="str">
            <v>Nam</v>
          </cell>
          <cell r="F27" t="str">
            <v>10/12/1988</v>
          </cell>
          <cell r="G27" t="str">
            <v>Hà Nội</v>
          </cell>
          <cell r="H27" t="str">
            <v>TCNH</v>
          </cell>
          <cell r="I27">
            <v>1</v>
          </cell>
          <cell r="J27" t="str">
            <v>QH-2018-E</v>
          </cell>
          <cell r="K27" t="str">
            <v>2052/QĐ-ĐHKT ngày 2/8/2018</v>
          </cell>
        </row>
        <row r="28">
          <cell r="A28" t="str">
            <v>Nguyễn Trà My 26/08/1994</v>
          </cell>
          <cell r="B28">
            <v>22</v>
          </cell>
          <cell r="C28">
            <v>18057020</v>
          </cell>
          <cell r="D28" t="str">
            <v>Nguyễn Trà My</v>
          </cell>
          <cell r="E28" t="str">
            <v>Nữ</v>
          </cell>
          <cell r="F28" t="str">
            <v>26/08/1994</v>
          </cell>
          <cell r="G28" t="str">
            <v>Quảng Ninh</v>
          </cell>
          <cell r="H28" t="str">
            <v>TCNH</v>
          </cell>
          <cell r="I28">
            <v>1</v>
          </cell>
          <cell r="J28" t="str">
            <v>QH-2018-E</v>
          </cell>
          <cell r="K28" t="str">
            <v>2052/QĐ-ĐHKT ngày 2/8/2018</v>
          </cell>
        </row>
        <row r="29">
          <cell r="A29" t="str">
            <v>Đoàn Thanh Nga 18/09/1994</v>
          </cell>
          <cell r="B29">
            <v>23</v>
          </cell>
          <cell r="C29">
            <v>18057022</v>
          </cell>
          <cell r="D29" t="str">
            <v>Đoàn Thanh Nga</v>
          </cell>
          <cell r="E29" t="str">
            <v>Nữ</v>
          </cell>
          <cell r="F29" t="str">
            <v>18/09/1994</v>
          </cell>
          <cell r="G29" t="str">
            <v>Hải Phòng</v>
          </cell>
          <cell r="H29" t="str">
            <v>TCNH</v>
          </cell>
          <cell r="I29">
            <v>1</v>
          </cell>
          <cell r="J29" t="str">
            <v>QH-2018-E</v>
          </cell>
          <cell r="K29" t="str">
            <v>2052/QĐ-ĐHKT ngày 2/8/2018</v>
          </cell>
        </row>
        <row r="30">
          <cell r="A30" t="str">
            <v>Khuất Thị Thuý Nga 20/07/1987</v>
          </cell>
          <cell r="B30">
            <v>24</v>
          </cell>
          <cell r="C30">
            <v>18057023</v>
          </cell>
          <cell r="D30" t="str">
            <v>Khuất Thị Thuý Nga</v>
          </cell>
          <cell r="E30" t="str">
            <v>Nữ</v>
          </cell>
          <cell r="F30" t="str">
            <v>20/07/1987</v>
          </cell>
          <cell r="G30" t="str">
            <v>Hà Nội</v>
          </cell>
          <cell r="H30" t="str">
            <v>TCNH</v>
          </cell>
          <cell r="I30">
            <v>1</v>
          </cell>
          <cell r="J30" t="str">
            <v>QH-2018-E</v>
          </cell>
          <cell r="K30" t="str">
            <v>2052/QĐ-ĐHKT ngày 2/8/2018</v>
          </cell>
        </row>
        <row r="31">
          <cell r="A31" t="str">
            <v>Đặng Minh Ngọc 28/08/1985</v>
          </cell>
          <cell r="B31">
            <v>25</v>
          </cell>
          <cell r="C31">
            <v>18057024</v>
          </cell>
          <cell r="D31" t="str">
            <v>Đặng Minh Ngọc</v>
          </cell>
          <cell r="E31" t="str">
            <v>Nữ</v>
          </cell>
          <cell r="F31" t="str">
            <v>28/08/1985</v>
          </cell>
          <cell r="G31" t="str">
            <v>Hà Nội</v>
          </cell>
          <cell r="H31" t="str">
            <v>TCNH</v>
          </cell>
          <cell r="I31">
            <v>1</v>
          </cell>
          <cell r="J31" t="str">
            <v>QH-2018-E</v>
          </cell>
          <cell r="K31" t="str">
            <v>2052/QĐ-ĐHKT ngày 2/8/2018</v>
          </cell>
        </row>
        <row r="32">
          <cell r="A32" t="str">
            <v>Bùi Minh Nhật 20/09/1993</v>
          </cell>
          <cell r="B32">
            <v>26</v>
          </cell>
          <cell r="C32">
            <v>18057025</v>
          </cell>
          <cell r="D32" t="str">
            <v>Bùi Minh Nhật</v>
          </cell>
          <cell r="E32" t="str">
            <v>Nam</v>
          </cell>
          <cell r="F32" t="str">
            <v>20/09/1993</v>
          </cell>
          <cell r="G32" t="str">
            <v>Hà Nội</v>
          </cell>
          <cell r="H32" t="str">
            <v>TCNH</v>
          </cell>
          <cell r="I32">
            <v>1</v>
          </cell>
          <cell r="J32" t="str">
            <v>QH-2018-E</v>
          </cell>
          <cell r="K32" t="str">
            <v>2052/QĐ-ĐHKT ngày 2/8/2018</v>
          </cell>
        </row>
        <row r="33">
          <cell r="A33" t="str">
            <v>Nguyễn Thị Ngọc Phương 12/09/1986</v>
          </cell>
          <cell r="B33">
            <v>27</v>
          </cell>
          <cell r="C33">
            <v>18057026</v>
          </cell>
          <cell r="D33" t="str">
            <v>Nguyễn Thị Ngọc Phương</v>
          </cell>
          <cell r="E33" t="str">
            <v>Nữ</v>
          </cell>
          <cell r="F33" t="str">
            <v>12/09/1986</v>
          </cell>
          <cell r="G33" t="str">
            <v>Hà Nội</v>
          </cell>
          <cell r="H33" t="str">
            <v>TCNH</v>
          </cell>
          <cell r="I33">
            <v>1</v>
          </cell>
          <cell r="J33" t="str">
            <v>QH-2018-E</v>
          </cell>
          <cell r="K33" t="str">
            <v>2052/QĐ-ĐHKT ngày 2/8/2018</v>
          </cell>
        </row>
        <row r="34">
          <cell r="A34" t="str">
            <v>Trần Lê Quang 02/08/1992</v>
          </cell>
          <cell r="B34">
            <v>28</v>
          </cell>
          <cell r="C34">
            <v>18057027</v>
          </cell>
          <cell r="D34" t="str">
            <v>Trần Lê Quang</v>
          </cell>
          <cell r="E34" t="str">
            <v>Nam</v>
          </cell>
          <cell r="F34" t="str">
            <v>02/08/1992</v>
          </cell>
          <cell r="G34" t="str">
            <v>Yên Bái</v>
          </cell>
          <cell r="H34" t="str">
            <v>TCNH</v>
          </cell>
          <cell r="I34">
            <v>1</v>
          </cell>
          <cell r="J34" t="str">
            <v>QH-2018-E</v>
          </cell>
          <cell r="K34" t="str">
            <v>2052/QĐ-ĐHKT ngày 2/8/2018</v>
          </cell>
        </row>
        <row r="35">
          <cell r="A35" t="str">
            <v>Lương Phương Thanh 27/01/1995</v>
          </cell>
          <cell r="B35">
            <v>29</v>
          </cell>
          <cell r="C35">
            <v>18057028</v>
          </cell>
          <cell r="D35" t="str">
            <v>Lương Phương Thanh</v>
          </cell>
          <cell r="E35" t="str">
            <v>Nữ</v>
          </cell>
          <cell r="F35" t="str">
            <v>27/01/1995</v>
          </cell>
          <cell r="G35" t="str">
            <v>Hà Nội</v>
          </cell>
          <cell r="H35" t="str">
            <v>TCNH</v>
          </cell>
          <cell r="I35">
            <v>1</v>
          </cell>
          <cell r="J35" t="str">
            <v>QH-2018-E</v>
          </cell>
          <cell r="K35" t="str">
            <v>2052/QĐ-ĐHKT ngày 2/8/2018</v>
          </cell>
        </row>
        <row r="36">
          <cell r="A36" t="str">
            <v>Nguyễn Thị Thu Thảo 21/11/1994</v>
          </cell>
          <cell r="B36">
            <v>30</v>
          </cell>
          <cell r="C36">
            <v>18057030</v>
          </cell>
          <cell r="D36" t="str">
            <v>Nguyễn Thị Thu Thảo</v>
          </cell>
          <cell r="E36" t="str">
            <v>Nữ</v>
          </cell>
          <cell r="F36" t="str">
            <v>21/11/1994</v>
          </cell>
          <cell r="G36" t="str">
            <v>Hải Dương</v>
          </cell>
          <cell r="H36" t="str">
            <v>TCNH</v>
          </cell>
          <cell r="I36">
            <v>1</v>
          </cell>
          <cell r="J36" t="str">
            <v>QH-2018-E</v>
          </cell>
          <cell r="K36" t="str">
            <v>2052/QĐ-ĐHKT ngày 2/8/2018</v>
          </cell>
        </row>
        <row r="37">
          <cell r="A37" t="str">
            <v>Đào Chiến Thắng 09/03/1991</v>
          </cell>
          <cell r="B37">
            <v>31</v>
          </cell>
          <cell r="C37">
            <v>18057031</v>
          </cell>
          <cell r="D37" t="str">
            <v>Đào Chiến Thắng</v>
          </cell>
          <cell r="E37" t="str">
            <v>Nam</v>
          </cell>
          <cell r="F37" t="str">
            <v>09/03/1991</v>
          </cell>
          <cell r="G37" t="str">
            <v>Hà Nội</v>
          </cell>
          <cell r="H37" t="str">
            <v>TCNH</v>
          </cell>
          <cell r="I37">
            <v>1</v>
          </cell>
          <cell r="J37" t="str">
            <v>QH-2018-E</v>
          </cell>
          <cell r="K37" t="str">
            <v>2052/QĐ-ĐHKT ngày 2/8/2018</v>
          </cell>
        </row>
        <row r="38">
          <cell r="A38" t="str">
            <v>Bùi Đức Thịnh 17/05/1991</v>
          </cell>
          <cell r="B38">
            <v>32</v>
          </cell>
          <cell r="C38">
            <v>18057032</v>
          </cell>
          <cell r="D38" t="str">
            <v>Bùi Đức Thịnh</v>
          </cell>
          <cell r="E38" t="str">
            <v>Nam</v>
          </cell>
          <cell r="F38" t="str">
            <v>17/05/1991</v>
          </cell>
          <cell r="G38" t="str">
            <v>Thái Bình</v>
          </cell>
          <cell r="H38" t="str">
            <v>TCNH</v>
          </cell>
          <cell r="I38">
            <v>1</v>
          </cell>
          <cell r="J38" t="str">
            <v>QH-2018-E</v>
          </cell>
          <cell r="K38" t="str">
            <v>2052/QĐ-ĐHKT ngày 2/8/2018</v>
          </cell>
        </row>
        <row r="39">
          <cell r="A39" t="str">
            <v>Trần Văn Thuận 18/03/1989</v>
          </cell>
          <cell r="B39">
            <v>33</v>
          </cell>
          <cell r="C39">
            <v>18057033</v>
          </cell>
          <cell r="D39" t="str">
            <v>Trần Văn Thuận</v>
          </cell>
          <cell r="E39" t="str">
            <v>Nam</v>
          </cell>
          <cell r="F39" t="str">
            <v>18/03/1989</v>
          </cell>
          <cell r="G39" t="str">
            <v>Hà Nội</v>
          </cell>
          <cell r="H39" t="str">
            <v>TCNH</v>
          </cell>
          <cell r="I39">
            <v>1</v>
          </cell>
          <cell r="J39" t="str">
            <v>QH-2018-E</v>
          </cell>
          <cell r="K39" t="str">
            <v>2052/QĐ-ĐHKT ngày 2/8/2018</v>
          </cell>
        </row>
        <row r="40">
          <cell r="A40" t="str">
            <v>Nguyễn Thị Phương Thủy 01/09/1993</v>
          </cell>
          <cell r="B40">
            <v>34</v>
          </cell>
          <cell r="C40">
            <v>18057034</v>
          </cell>
          <cell r="D40" t="str">
            <v>Nguyễn Thị Phương Thủy</v>
          </cell>
          <cell r="E40" t="str">
            <v>Nữ</v>
          </cell>
          <cell r="F40" t="str">
            <v>01/09/1993</v>
          </cell>
          <cell r="G40" t="str">
            <v>Bắc Ninh</v>
          </cell>
          <cell r="H40" t="str">
            <v>TCNH</v>
          </cell>
          <cell r="I40">
            <v>1</v>
          </cell>
          <cell r="J40" t="str">
            <v>QH-2018-E</v>
          </cell>
          <cell r="K40" t="str">
            <v>2052/QĐ-ĐHKT ngày 2/8/2018</v>
          </cell>
        </row>
        <row r="41">
          <cell r="A41" t="str">
            <v>Phạm Anh Tôn 30/08/1990</v>
          </cell>
          <cell r="B41">
            <v>35</v>
          </cell>
          <cell r="C41">
            <v>18057036</v>
          </cell>
          <cell r="D41" t="str">
            <v>Phạm Anh Tôn</v>
          </cell>
          <cell r="E41" t="str">
            <v>Nam</v>
          </cell>
          <cell r="F41" t="str">
            <v>30/08/1990</v>
          </cell>
          <cell r="G41" t="str">
            <v>Thái Nguyên</v>
          </cell>
          <cell r="H41" t="str">
            <v>TCNH</v>
          </cell>
          <cell r="I41">
            <v>1</v>
          </cell>
          <cell r="J41" t="str">
            <v>QH-2018-E</v>
          </cell>
          <cell r="K41" t="str">
            <v>2052/QĐ-ĐHKT ngày 2/8/2018</v>
          </cell>
        </row>
        <row r="42">
          <cell r="A42" t="str">
            <v>Đinh Thị Mai Trâm 28/07/1991</v>
          </cell>
          <cell r="B42">
            <v>36</v>
          </cell>
          <cell r="C42">
            <v>18057037</v>
          </cell>
          <cell r="D42" t="str">
            <v>Đinh Thị Mai Trâm</v>
          </cell>
          <cell r="E42" t="str">
            <v>Nữ</v>
          </cell>
          <cell r="F42" t="str">
            <v>28/07/1991</v>
          </cell>
          <cell r="G42" t="str">
            <v>Hà Nội</v>
          </cell>
          <cell r="H42" t="str">
            <v>TCNH</v>
          </cell>
          <cell r="I42">
            <v>1</v>
          </cell>
          <cell r="J42" t="str">
            <v>QH-2018-E</v>
          </cell>
          <cell r="K42" t="str">
            <v>2052/QĐ-ĐHKT ngày 2/8/2018</v>
          </cell>
        </row>
        <row r="43">
          <cell r="A43" t="str">
            <v>Nguyễn Danh Tuân 18/07/1992</v>
          </cell>
          <cell r="B43">
            <v>37</v>
          </cell>
          <cell r="C43">
            <v>18057038</v>
          </cell>
          <cell r="D43" t="str">
            <v>Nguyễn Danh Tuân</v>
          </cell>
          <cell r="E43" t="str">
            <v>Nam</v>
          </cell>
          <cell r="F43" t="str">
            <v>18/07/1992</v>
          </cell>
          <cell r="G43" t="str">
            <v>Hà Nội</v>
          </cell>
          <cell r="H43" t="str">
            <v>TCNH</v>
          </cell>
          <cell r="I43">
            <v>1</v>
          </cell>
          <cell r="J43" t="str">
            <v>QH-2018-E</v>
          </cell>
          <cell r="K43" t="str">
            <v>2052/QĐ-ĐHKT ngày 2/8/2018</v>
          </cell>
        </row>
        <row r="44">
          <cell r="A44" t="str">
            <v>Nông Văn Tuấn 28/04/1989</v>
          </cell>
          <cell r="B44">
            <v>38</v>
          </cell>
          <cell r="C44">
            <v>18057039</v>
          </cell>
          <cell r="D44" t="str">
            <v>Nông Văn Tuấn</v>
          </cell>
          <cell r="E44" t="str">
            <v>Nam</v>
          </cell>
          <cell r="F44" t="str">
            <v>28/04/1989</v>
          </cell>
          <cell r="G44" t="str">
            <v>Lạng Sơn</v>
          </cell>
          <cell r="H44" t="str">
            <v>TCNH</v>
          </cell>
          <cell r="I44">
            <v>1</v>
          </cell>
          <cell r="J44" t="str">
            <v>QH-2018-E</v>
          </cell>
          <cell r="K44" t="str">
            <v>2052/QĐ-ĐHKT ngày 2/8/2018</v>
          </cell>
        </row>
        <row r="45">
          <cell r="A45" t="str">
            <v>Lê Thanh Tùng 09/06/1993</v>
          </cell>
          <cell r="B45">
            <v>39</v>
          </cell>
          <cell r="C45">
            <v>18057040</v>
          </cell>
          <cell r="D45" t="str">
            <v>Lê Thanh Tùng</v>
          </cell>
          <cell r="E45" t="str">
            <v>Nam</v>
          </cell>
          <cell r="F45" t="str">
            <v>09/06/1993</v>
          </cell>
          <cell r="G45" t="str">
            <v>Yên Bái</v>
          </cell>
          <cell r="H45" t="str">
            <v>TCNH</v>
          </cell>
          <cell r="I45">
            <v>1</v>
          </cell>
          <cell r="J45" t="str">
            <v>QH-2018-E</v>
          </cell>
          <cell r="K45" t="str">
            <v>2052/QĐ-ĐHKT ngày 2/8/2018</v>
          </cell>
        </row>
        <row r="46">
          <cell r="A46" t="str">
            <v>Lê Thị Hồng Vân 10/11/1994</v>
          </cell>
          <cell r="B46">
            <v>40</v>
          </cell>
          <cell r="C46">
            <v>18057043</v>
          </cell>
          <cell r="D46" t="str">
            <v>Lê Thị Hồng Vân</v>
          </cell>
          <cell r="E46" t="str">
            <v>Nữ</v>
          </cell>
          <cell r="F46" t="str">
            <v>10/11/1994</v>
          </cell>
          <cell r="G46" t="str">
            <v>Phú Thọ</v>
          </cell>
          <cell r="H46" t="str">
            <v>TCNH</v>
          </cell>
          <cell r="I46">
            <v>1</v>
          </cell>
          <cell r="J46" t="str">
            <v>QH-2018-E</v>
          </cell>
          <cell r="K46" t="str">
            <v>2052/QĐ-ĐHKT ngày 2/8/2018</v>
          </cell>
        </row>
        <row r="47">
          <cell r="A47" t="str">
            <v>Lê Thị Vân 18/08/1993</v>
          </cell>
          <cell r="B47">
            <v>41</v>
          </cell>
          <cell r="C47">
            <v>18057042</v>
          </cell>
          <cell r="D47" t="str">
            <v>Lê Thị Vân</v>
          </cell>
          <cell r="E47" t="str">
            <v>Nữ</v>
          </cell>
          <cell r="F47" t="str">
            <v>18/08/1993</v>
          </cell>
          <cell r="G47" t="str">
            <v>Hải Dương</v>
          </cell>
          <cell r="H47" t="str">
            <v>TCNH</v>
          </cell>
          <cell r="I47">
            <v>1</v>
          </cell>
          <cell r="J47" t="str">
            <v>QH-2018-E</v>
          </cell>
          <cell r="K47" t="str">
            <v>2052/QĐ-ĐHKT ngày 2/8/2018</v>
          </cell>
        </row>
        <row r="48">
          <cell r="A48" t="str">
            <v>Cấn Xuân Vinh 13/02/1994</v>
          </cell>
          <cell r="B48">
            <v>42</v>
          </cell>
          <cell r="C48">
            <v>18057044</v>
          </cell>
          <cell r="D48" t="str">
            <v>Cấn Xuân Vinh</v>
          </cell>
          <cell r="E48" t="str">
            <v>Nam</v>
          </cell>
          <cell r="F48" t="str">
            <v>13/02/1994</v>
          </cell>
          <cell r="G48" t="str">
            <v>Hà Nội</v>
          </cell>
          <cell r="H48" t="str">
            <v>TCNH</v>
          </cell>
          <cell r="I48">
            <v>1</v>
          </cell>
          <cell r="J48" t="str">
            <v>QH-2018-E</v>
          </cell>
          <cell r="K48" t="str">
            <v>2052/QĐ-ĐHKT ngày 2/8/2018</v>
          </cell>
        </row>
        <row r="49">
          <cell r="A49" t="str">
            <v>Đặng Hà Mi 25/02/1992</v>
          </cell>
          <cell r="B49">
            <v>43</v>
          </cell>
          <cell r="C49">
            <v>18057065</v>
          </cell>
          <cell r="D49" t="str">
            <v>Đặng Hà Mi</v>
          </cell>
          <cell r="E49" t="str">
            <v>Nữ</v>
          </cell>
          <cell r="F49" t="str">
            <v>25/02/1992</v>
          </cell>
          <cell r="G49" t="str">
            <v>Hà Nội</v>
          </cell>
          <cell r="H49" t="str">
            <v>QTKD</v>
          </cell>
          <cell r="I49">
            <v>1</v>
          </cell>
          <cell r="J49" t="str">
            <v>QH-2018-E</v>
          </cell>
          <cell r="K49" t="str">
            <v>2052/QĐ-ĐHKT ngày 2/8/2018</v>
          </cell>
        </row>
        <row r="50">
          <cell r="A50" t="str">
            <v>Nguyễn Bảo Trung 19/08/1991</v>
          </cell>
          <cell r="B50">
            <v>44</v>
          </cell>
          <cell r="C50">
            <v>18057076</v>
          </cell>
          <cell r="D50" t="str">
            <v>Nguyễn Bảo Trung</v>
          </cell>
          <cell r="E50" t="str">
            <v>Nam</v>
          </cell>
          <cell r="F50" t="str">
            <v>19/08/1991</v>
          </cell>
          <cell r="G50" t="str">
            <v>Hà Nội</v>
          </cell>
          <cell r="H50" t="str">
            <v>QTKD</v>
          </cell>
          <cell r="I50">
            <v>1</v>
          </cell>
          <cell r="J50" t="str">
            <v>QH-2018-E</v>
          </cell>
          <cell r="K50" t="str">
            <v>2052/QĐ-ĐHKT ngày 2/8/2018</v>
          </cell>
        </row>
        <row r="51">
          <cell r="A51" t="str">
            <v>Lê Thái Anh 20/03/1972</v>
          </cell>
          <cell r="B51">
            <v>45</v>
          </cell>
          <cell r="C51">
            <v>18057045</v>
          </cell>
          <cell r="D51" t="str">
            <v>Lê Thái Anh</v>
          </cell>
          <cell r="E51" t="str">
            <v>Nam</v>
          </cell>
          <cell r="F51" t="str">
            <v>20/03/1972</v>
          </cell>
          <cell r="G51" t="str">
            <v>Hà Nội</v>
          </cell>
          <cell r="H51" t="str">
            <v>QTKD</v>
          </cell>
          <cell r="I51">
            <v>1</v>
          </cell>
          <cell r="J51" t="str">
            <v>QH-2018-E</v>
          </cell>
          <cell r="K51" t="str">
            <v>2052/QĐ-ĐHKT ngày 2/8/2018</v>
          </cell>
        </row>
        <row r="52">
          <cell r="A52" t="str">
            <v>Trần Thị Ngọc Anh 13/03/1993</v>
          </cell>
          <cell r="B52">
            <v>46</v>
          </cell>
          <cell r="C52">
            <v>18057046</v>
          </cell>
          <cell r="D52" t="str">
            <v>Trần Thị Ngọc Anh</v>
          </cell>
          <cell r="E52" t="str">
            <v>Nữ</v>
          </cell>
          <cell r="F52" t="str">
            <v>13/03/1993</v>
          </cell>
          <cell r="G52" t="str">
            <v>Thanh Hóa</v>
          </cell>
          <cell r="H52" t="str">
            <v>QTKD</v>
          </cell>
          <cell r="I52">
            <v>1</v>
          </cell>
          <cell r="J52" t="str">
            <v>QH-2018-E</v>
          </cell>
          <cell r="K52" t="str">
            <v>2052/QĐ-ĐHKT ngày 2/8/2018</v>
          </cell>
        </row>
        <row r="53">
          <cell r="A53" t="str">
            <v>Nguyễn Xuân Bằng 18/10/1982</v>
          </cell>
          <cell r="B53">
            <v>47</v>
          </cell>
          <cell r="C53">
            <v>18057047</v>
          </cell>
          <cell r="D53" t="str">
            <v>Nguyễn Xuân Bằng</v>
          </cell>
          <cell r="E53" t="str">
            <v>Nam</v>
          </cell>
          <cell r="F53" t="str">
            <v>18/10/1982</v>
          </cell>
          <cell r="G53" t="str">
            <v>Hải Dương</v>
          </cell>
          <cell r="H53" t="str">
            <v>QTKD</v>
          </cell>
          <cell r="I53">
            <v>1</v>
          </cell>
          <cell r="J53" t="str">
            <v>QH-2018-E</v>
          </cell>
          <cell r="K53" t="str">
            <v>2052/QĐ-ĐHKT ngày 2/8/2018</v>
          </cell>
        </row>
        <row r="54">
          <cell r="A54" t="str">
            <v>Nguyễn Thị Thùy Dung 21/11/1993</v>
          </cell>
          <cell r="B54">
            <v>48</v>
          </cell>
          <cell r="C54">
            <v>18057048</v>
          </cell>
          <cell r="D54" t="str">
            <v>Nguyễn Thị Thùy Dung</v>
          </cell>
          <cell r="E54" t="str">
            <v>Nữ</v>
          </cell>
          <cell r="F54" t="str">
            <v>21/11/1993</v>
          </cell>
          <cell r="G54" t="str">
            <v>Nghệ An</v>
          </cell>
          <cell r="H54" t="str">
            <v>QTKD</v>
          </cell>
          <cell r="I54">
            <v>1</v>
          </cell>
          <cell r="J54" t="str">
            <v>QH-2018-E</v>
          </cell>
          <cell r="K54" t="str">
            <v>2052/QĐ-ĐHKT ngày 2/8/2018</v>
          </cell>
        </row>
        <row r="55">
          <cell r="A55" t="str">
            <v>Nguyễn Thị Hồng Duyên 17/02/1986</v>
          </cell>
          <cell r="B55">
            <v>49</v>
          </cell>
          <cell r="C55">
            <v>18057049</v>
          </cell>
          <cell r="D55" t="str">
            <v>Nguyễn Thị Hồng Duyên</v>
          </cell>
          <cell r="E55" t="str">
            <v>Nữ</v>
          </cell>
          <cell r="F55" t="str">
            <v>17/02/1986</v>
          </cell>
          <cell r="G55" t="str">
            <v>Phú Thọ</v>
          </cell>
          <cell r="H55" t="str">
            <v>QTKD</v>
          </cell>
          <cell r="I55">
            <v>1</v>
          </cell>
          <cell r="J55" t="str">
            <v>QH-2018-E</v>
          </cell>
          <cell r="K55" t="str">
            <v>2052/QĐ-ĐHKT ngày 2/8/2018</v>
          </cell>
        </row>
        <row r="56">
          <cell r="A56" t="str">
            <v>Vũ Cao Đại 30/09/1993</v>
          </cell>
          <cell r="B56">
            <v>50</v>
          </cell>
          <cell r="C56">
            <v>18057050</v>
          </cell>
          <cell r="D56" t="str">
            <v>Vũ Cao Đại</v>
          </cell>
          <cell r="E56" t="str">
            <v>Nam</v>
          </cell>
          <cell r="F56" t="str">
            <v>30/09/1993</v>
          </cell>
          <cell r="G56" t="str">
            <v>Bắc Ninh</v>
          </cell>
          <cell r="H56" t="str">
            <v>QTKD</v>
          </cell>
          <cell r="I56">
            <v>1</v>
          </cell>
          <cell r="J56" t="str">
            <v>QH-2018-E</v>
          </cell>
          <cell r="K56" t="str">
            <v>2052/QĐ-ĐHKT ngày 2/8/2018</v>
          </cell>
        </row>
        <row r="57">
          <cell r="A57" t="str">
            <v>Đặng Hoàng Đạo 18/06/1995</v>
          </cell>
          <cell r="B57">
            <v>51</v>
          </cell>
          <cell r="C57">
            <v>18057051</v>
          </cell>
          <cell r="D57" t="str">
            <v>Đặng Hoàng Đạo</v>
          </cell>
          <cell r="E57" t="str">
            <v>Nam</v>
          </cell>
          <cell r="F57" t="str">
            <v>18/06/1995</v>
          </cell>
          <cell r="G57" t="str">
            <v>Quảng Ninh</v>
          </cell>
          <cell r="H57" t="str">
            <v>QTKD</v>
          </cell>
          <cell r="I57">
            <v>1</v>
          </cell>
          <cell r="J57" t="str">
            <v>QH-2018-E</v>
          </cell>
          <cell r="K57" t="str">
            <v>2052/QĐ-ĐHKT ngày 2/8/2018</v>
          </cell>
        </row>
        <row r="58">
          <cell r="A58" t="str">
            <v>Trần Đức Hà 21/12/1982</v>
          </cell>
          <cell r="B58">
            <v>52</v>
          </cell>
          <cell r="C58">
            <v>18057052</v>
          </cell>
          <cell r="D58" t="str">
            <v>Trần Đức Hà</v>
          </cell>
          <cell r="E58" t="str">
            <v>Nam</v>
          </cell>
          <cell r="F58" t="str">
            <v>21/12/1982</v>
          </cell>
          <cell r="G58" t="str">
            <v>Hà Nội</v>
          </cell>
          <cell r="H58" t="str">
            <v>QTKD</v>
          </cell>
          <cell r="I58">
            <v>1</v>
          </cell>
          <cell r="J58" t="str">
            <v>QH-2018-E</v>
          </cell>
          <cell r="K58" t="str">
            <v>2052/QĐ-ĐHKT ngày 2/8/2018</v>
          </cell>
        </row>
        <row r="59">
          <cell r="A59" t="str">
            <v>Trịnh Hải Hiền 03/08/1989</v>
          </cell>
          <cell r="B59">
            <v>53</v>
          </cell>
          <cell r="C59">
            <v>18057053</v>
          </cell>
          <cell r="D59" t="str">
            <v>Trịnh Hải Hiền</v>
          </cell>
          <cell r="E59" t="str">
            <v>Nữ</v>
          </cell>
          <cell r="F59" t="str">
            <v>03/08/1989</v>
          </cell>
          <cell r="G59" t="str">
            <v>Thanh Hóa</v>
          </cell>
          <cell r="H59" t="str">
            <v>QTKD</v>
          </cell>
          <cell r="I59">
            <v>1</v>
          </cell>
          <cell r="J59" t="str">
            <v>QH-2018-E</v>
          </cell>
          <cell r="K59" t="str">
            <v>2052/QĐ-ĐHKT ngày 2/8/2018</v>
          </cell>
        </row>
        <row r="60">
          <cell r="A60" t="str">
            <v>Vũ Đại Hiệp 16/08/1991</v>
          </cell>
          <cell r="B60">
            <v>54</v>
          </cell>
          <cell r="C60">
            <v>18057054</v>
          </cell>
          <cell r="D60" t="str">
            <v>Vũ Đại Hiệp</v>
          </cell>
          <cell r="E60" t="str">
            <v>Nam</v>
          </cell>
          <cell r="F60" t="str">
            <v>16/08/1991</v>
          </cell>
          <cell r="G60" t="str">
            <v>Hải Dương</v>
          </cell>
          <cell r="H60" t="str">
            <v>QTKD</v>
          </cell>
          <cell r="I60">
            <v>1</v>
          </cell>
          <cell r="J60" t="str">
            <v>QH-2018-E</v>
          </cell>
          <cell r="K60" t="str">
            <v>2052/QĐ-ĐHKT ngày 2/8/2018</v>
          </cell>
        </row>
        <row r="61">
          <cell r="A61" t="str">
            <v>Đặng Thị Hòa 08/08/1983</v>
          </cell>
          <cell r="B61">
            <v>55</v>
          </cell>
          <cell r="C61">
            <v>18057055</v>
          </cell>
          <cell r="D61" t="str">
            <v>Đặng Thị Hòa</v>
          </cell>
          <cell r="E61" t="str">
            <v>Nữ</v>
          </cell>
          <cell r="F61" t="str">
            <v>08/08/1983</v>
          </cell>
          <cell r="G61" t="str">
            <v>Nghệ An</v>
          </cell>
          <cell r="H61" t="str">
            <v>QTKD</v>
          </cell>
          <cell r="I61">
            <v>1</v>
          </cell>
          <cell r="J61" t="str">
            <v>QH-2018-E</v>
          </cell>
          <cell r="K61" t="str">
            <v>2052/QĐ-ĐHKT ngày 2/8/2018</v>
          </cell>
        </row>
        <row r="62">
          <cell r="A62" t="str">
            <v>Nguyễn Trọng Hùng 01/09/1990</v>
          </cell>
          <cell r="B62">
            <v>56</v>
          </cell>
          <cell r="C62">
            <v>18057057</v>
          </cell>
          <cell r="D62" t="str">
            <v>Nguyễn Trọng Hùng</v>
          </cell>
          <cell r="E62" t="str">
            <v>Nam</v>
          </cell>
          <cell r="F62" t="str">
            <v>01/09/1990</v>
          </cell>
          <cell r="G62" t="str">
            <v>Thái Bình</v>
          </cell>
          <cell r="H62" t="str">
            <v>QTKD</v>
          </cell>
          <cell r="I62">
            <v>1</v>
          </cell>
          <cell r="J62" t="str">
            <v>QH-2018-E</v>
          </cell>
          <cell r="K62" t="str">
            <v>2052/QĐ-ĐHKT ngày 2/8/2018</v>
          </cell>
        </row>
        <row r="63">
          <cell r="A63" t="str">
            <v>Trương Lê Thái Hưng 30/09/1992</v>
          </cell>
          <cell r="B63">
            <v>57</v>
          </cell>
          <cell r="C63">
            <v>18057058</v>
          </cell>
          <cell r="D63" t="str">
            <v>Trương Lê Thái Hưng</v>
          </cell>
          <cell r="E63" t="str">
            <v>Nam</v>
          </cell>
          <cell r="F63" t="str">
            <v>30/09/1992</v>
          </cell>
          <cell r="G63" t="str">
            <v>Hà Nội</v>
          </cell>
          <cell r="H63" t="str">
            <v>QTKD</v>
          </cell>
          <cell r="I63">
            <v>1</v>
          </cell>
          <cell r="J63" t="str">
            <v>QH-2018-E</v>
          </cell>
          <cell r="K63" t="str">
            <v>2052/QĐ-ĐHKT ngày 2/8/2018</v>
          </cell>
        </row>
        <row r="64">
          <cell r="A64" t="str">
            <v>Trần Thị Thanh Hường 26/08/1986</v>
          </cell>
          <cell r="B64">
            <v>58</v>
          </cell>
          <cell r="C64">
            <v>18057059</v>
          </cell>
          <cell r="D64" t="str">
            <v>Trần Thị Thanh Hường</v>
          </cell>
          <cell r="E64" t="str">
            <v>Nữ</v>
          </cell>
          <cell r="F64" t="str">
            <v>26/08/1986</v>
          </cell>
          <cell r="G64" t="str">
            <v>Thái Nguyên</v>
          </cell>
          <cell r="H64" t="str">
            <v>QTKD</v>
          </cell>
          <cell r="I64">
            <v>1</v>
          </cell>
          <cell r="J64" t="str">
            <v>QH-2018-E</v>
          </cell>
          <cell r="K64" t="str">
            <v>2052/QĐ-ĐHKT ngày 2/8/2018</v>
          </cell>
        </row>
        <row r="65">
          <cell r="A65" t="str">
            <v>Nguyễn Hải Lâm 30/06/1990</v>
          </cell>
          <cell r="B65">
            <v>59</v>
          </cell>
          <cell r="C65">
            <v>18057060</v>
          </cell>
          <cell r="D65" t="str">
            <v>Nguyễn Hải Lâm</v>
          </cell>
          <cell r="E65" t="str">
            <v>Nam</v>
          </cell>
          <cell r="F65" t="str">
            <v>30/06/1990</v>
          </cell>
          <cell r="G65" t="str">
            <v>Thái Nguyên</v>
          </cell>
          <cell r="H65" t="str">
            <v>QTKD</v>
          </cell>
          <cell r="I65">
            <v>1</v>
          </cell>
          <cell r="J65" t="str">
            <v>QH-2018-E</v>
          </cell>
          <cell r="K65" t="str">
            <v>2052/QĐ-ĐHKT ngày 2/8/2018</v>
          </cell>
        </row>
        <row r="66">
          <cell r="A66" t="str">
            <v>Cấn Đình Luận 06/12/1985</v>
          </cell>
          <cell r="B66">
            <v>60</v>
          </cell>
          <cell r="C66">
            <v>18057061</v>
          </cell>
          <cell r="D66" t="str">
            <v>Cấn Đình Luận</v>
          </cell>
          <cell r="E66" t="str">
            <v>Nam</v>
          </cell>
          <cell r="F66" t="str">
            <v>06/12/1985</v>
          </cell>
          <cell r="G66" t="str">
            <v>Hà Nội</v>
          </cell>
          <cell r="H66" t="str">
            <v>QTKD</v>
          </cell>
          <cell r="I66">
            <v>1</v>
          </cell>
          <cell r="J66" t="str">
            <v>QH-2018-E</v>
          </cell>
          <cell r="K66" t="str">
            <v>2052/QĐ-ĐHKT ngày 2/8/2018</v>
          </cell>
        </row>
        <row r="67">
          <cell r="A67" t="str">
            <v>Nguyễn Hữu Lương 23/07/1982</v>
          </cell>
          <cell r="B67">
            <v>61</v>
          </cell>
          <cell r="C67">
            <v>18057062</v>
          </cell>
          <cell r="D67" t="str">
            <v>Nguyễn Hữu Lương</v>
          </cell>
          <cell r="E67" t="str">
            <v>Nam</v>
          </cell>
          <cell r="F67" t="str">
            <v>23/07/1982</v>
          </cell>
          <cell r="G67" t="str">
            <v>Hà Nội</v>
          </cell>
          <cell r="H67" t="str">
            <v>QTKD</v>
          </cell>
          <cell r="I67">
            <v>1</v>
          </cell>
          <cell r="J67" t="str">
            <v>QH-2018-E</v>
          </cell>
          <cell r="K67" t="str">
            <v>2052/QĐ-ĐHKT ngày 2/8/2018</v>
          </cell>
        </row>
        <row r="68">
          <cell r="A68" t="str">
            <v>Phan Thế Mạnh 18/07/1990</v>
          </cell>
          <cell r="B68">
            <v>62</v>
          </cell>
          <cell r="C68">
            <v>18057063</v>
          </cell>
          <cell r="D68" t="str">
            <v>Phan Thế Mạnh</v>
          </cell>
          <cell r="E68" t="str">
            <v>Nam</v>
          </cell>
          <cell r="F68" t="str">
            <v>18/07/1990</v>
          </cell>
          <cell r="G68" t="str">
            <v>Nghệ An</v>
          </cell>
          <cell r="H68" t="str">
            <v>QTKD</v>
          </cell>
          <cell r="I68">
            <v>1</v>
          </cell>
          <cell r="J68" t="str">
            <v>QH-2018-E</v>
          </cell>
          <cell r="K68" t="str">
            <v>2052/QĐ-ĐHKT ngày 2/8/2018</v>
          </cell>
        </row>
        <row r="69">
          <cell r="A69" t="str">
            <v>Nguyễn Thị Mến 02/05/1994</v>
          </cell>
          <cell r="B69">
            <v>63</v>
          </cell>
          <cell r="C69">
            <v>18057064</v>
          </cell>
          <cell r="D69" t="str">
            <v>Nguyễn Thị Mến</v>
          </cell>
          <cell r="E69" t="str">
            <v>Nữ</v>
          </cell>
          <cell r="F69" t="str">
            <v>02/05/1994</v>
          </cell>
          <cell r="G69" t="str">
            <v>Bắc Ninh</v>
          </cell>
          <cell r="H69" t="str">
            <v>QTKD</v>
          </cell>
          <cell r="I69">
            <v>1</v>
          </cell>
          <cell r="J69" t="str">
            <v>QH-2018-E</v>
          </cell>
          <cell r="K69" t="str">
            <v>2052/QĐ-ĐHKT ngày 2/8/2018</v>
          </cell>
        </row>
        <row r="70">
          <cell r="A70" t="str">
            <v>Bùi Thị Ngọc 27/07/1986</v>
          </cell>
          <cell r="B70">
            <v>64</v>
          </cell>
          <cell r="C70">
            <v>18057066</v>
          </cell>
          <cell r="D70" t="str">
            <v>Bùi Thị Ngọc</v>
          </cell>
          <cell r="E70" t="str">
            <v>Nữ</v>
          </cell>
          <cell r="F70" t="str">
            <v>27/07/1986</v>
          </cell>
          <cell r="G70" t="str">
            <v>Hải Phòng</v>
          </cell>
          <cell r="H70" t="str">
            <v>QTKD</v>
          </cell>
          <cell r="I70">
            <v>1</v>
          </cell>
          <cell r="J70" t="str">
            <v>QH-2018-E</v>
          </cell>
          <cell r="K70" t="str">
            <v>2052/QĐ-ĐHKT ngày 2/8/2018</v>
          </cell>
        </row>
        <row r="71">
          <cell r="A71" t="str">
            <v>Lê Thị Tuyết Nhung 12/10/1982</v>
          </cell>
          <cell r="B71">
            <v>65</v>
          </cell>
          <cell r="C71">
            <v>18057067</v>
          </cell>
          <cell r="D71" t="str">
            <v>Lê Thị Tuyết Nhung</v>
          </cell>
          <cell r="E71" t="str">
            <v>Nữ</v>
          </cell>
          <cell r="F71" t="str">
            <v>12/10/1982</v>
          </cell>
          <cell r="G71" t="str">
            <v>Quảng Ninh</v>
          </cell>
          <cell r="H71" t="str">
            <v>QTKD</v>
          </cell>
          <cell r="I71">
            <v>1</v>
          </cell>
          <cell r="J71" t="str">
            <v>QH-2018-E</v>
          </cell>
          <cell r="K71" t="str">
            <v>2052/QĐ-ĐHKT ngày 2/8/2018</v>
          </cell>
        </row>
        <row r="72">
          <cell r="A72" t="str">
            <v>Nguyễn Đăng Quân 20/06/1994</v>
          </cell>
          <cell r="B72">
            <v>66</v>
          </cell>
          <cell r="C72">
            <v>18057068</v>
          </cell>
          <cell r="D72" t="str">
            <v>Nguyễn Đăng Quân</v>
          </cell>
          <cell r="E72" t="str">
            <v>Nam</v>
          </cell>
          <cell r="F72" t="str">
            <v>20/06/1994</v>
          </cell>
          <cell r="G72" t="str">
            <v>Hải Dương</v>
          </cell>
          <cell r="H72" t="str">
            <v>QTKD</v>
          </cell>
          <cell r="I72">
            <v>1</v>
          </cell>
          <cell r="J72" t="str">
            <v>QH-2018-E</v>
          </cell>
          <cell r="K72" t="str">
            <v>2052/QĐ-ĐHKT ngày 2/8/2018</v>
          </cell>
        </row>
        <row r="73">
          <cell r="A73" t="str">
            <v>Thân Thị Thanh Tâm 21/10/1994</v>
          </cell>
          <cell r="B73">
            <v>67</v>
          </cell>
          <cell r="C73">
            <v>18057069</v>
          </cell>
          <cell r="D73" t="str">
            <v>Thân Thị Thanh Tâm</v>
          </cell>
          <cell r="E73" t="str">
            <v>Nữ</v>
          </cell>
          <cell r="F73" t="str">
            <v>21/10/1994</v>
          </cell>
          <cell r="G73" t="str">
            <v>Ninh Bình</v>
          </cell>
          <cell r="H73" t="str">
            <v>QTKD</v>
          </cell>
          <cell r="I73">
            <v>1</v>
          </cell>
          <cell r="J73" t="str">
            <v>QH-2018-E</v>
          </cell>
          <cell r="K73" t="str">
            <v>2052/QĐ-ĐHKT ngày 2/8/2018</v>
          </cell>
        </row>
        <row r="74">
          <cell r="A74" t="str">
            <v>Hoàng Phương Thảo 09/01/1992</v>
          </cell>
          <cell r="B74">
            <v>68</v>
          </cell>
          <cell r="C74">
            <v>18057070</v>
          </cell>
          <cell r="D74" t="str">
            <v>Hoàng Phương Thảo</v>
          </cell>
          <cell r="E74" t="str">
            <v>Nữ</v>
          </cell>
          <cell r="F74" t="str">
            <v>09/01/1992</v>
          </cell>
          <cell r="G74" t="str">
            <v>Hải Phòng</v>
          </cell>
          <cell r="H74" t="str">
            <v>QTKD</v>
          </cell>
          <cell r="I74">
            <v>1</v>
          </cell>
          <cell r="J74" t="str">
            <v>QH-2018-E</v>
          </cell>
          <cell r="K74" t="str">
            <v>2052/QĐ-ĐHKT ngày 2/8/2018</v>
          </cell>
        </row>
        <row r="75">
          <cell r="A75" t="str">
            <v>Phạm Thị Thu Thảo 22/08/1988</v>
          </cell>
          <cell r="B75">
            <v>69</v>
          </cell>
          <cell r="C75">
            <v>18057071</v>
          </cell>
          <cell r="D75" t="str">
            <v>Phạm Thị Thu Thảo</v>
          </cell>
          <cell r="E75" t="str">
            <v>Nữ</v>
          </cell>
          <cell r="F75" t="str">
            <v>22/08/1988</v>
          </cell>
          <cell r="G75" t="str">
            <v>Hải Dương</v>
          </cell>
          <cell r="H75" t="str">
            <v>QTKD</v>
          </cell>
          <cell r="I75">
            <v>1</v>
          </cell>
          <cell r="J75" t="str">
            <v>QH-2018-E</v>
          </cell>
          <cell r="K75" t="str">
            <v>2052/QĐ-ĐHKT ngày 2/8/2018</v>
          </cell>
        </row>
        <row r="76">
          <cell r="A76" t="str">
            <v>Lê Phương Thuý 15/03/1988</v>
          </cell>
          <cell r="B76">
            <v>70</v>
          </cell>
          <cell r="C76">
            <v>18057072</v>
          </cell>
          <cell r="D76" t="str">
            <v>Lê Phương Thuý</v>
          </cell>
          <cell r="E76" t="str">
            <v>Nữ</v>
          </cell>
          <cell r="F76" t="str">
            <v>15/03/1988</v>
          </cell>
          <cell r="G76" t="str">
            <v>Hà Nội</v>
          </cell>
          <cell r="H76" t="str">
            <v>QTKD</v>
          </cell>
          <cell r="I76">
            <v>1</v>
          </cell>
          <cell r="J76" t="str">
            <v>QH-2018-E</v>
          </cell>
          <cell r="K76" t="str">
            <v>2052/QĐ-ĐHKT ngày 2/8/2018</v>
          </cell>
        </row>
        <row r="77">
          <cell r="A77" t="str">
            <v>Phạm Việt Tiệp 25/11/1985</v>
          </cell>
          <cell r="B77">
            <v>71</v>
          </cell>
          <cell r="C77">
            <v>18057073</v>
          </cell>
          <cell r="D77" t="str">
            <v>Phạm Việt Tiệp</v>
          </cell>
          <cell r="E77" t="str">
            <v>Nam</v>
          </cell>
          <cell r="F77" t="str">
            <v>25/11/1985</v>
          </cell>
          <cell r="G77" t="str">
            <v>Hà Nội</v>
          </cell>
          <cell r="H77" t="str">
            <v>QTKD</v>
          </cell>
          <cell r="I77">
            <v>1</v>
          </cell>
          <cell r="J77" t="str">
            <v>QH-2018-E</v>
          </cell>
          <cell r="K77" t="str">
            <v>2052/QĐ-ĐHKT ngày 2/8/2018</v>
          </cell>
        </row>
        <row r="78">
          <cell r="A78" t="str">
            <v>Phan Thị Thùy Trang 29/06/1989</v>
          </cell>
          <cell r="B78">
            <v>72</v>
          </cell>
          <cell r="C78">
            <v>18057074</v>
          </cell>
          <cell r="D78" t="str">
            <v>Phan Thị Thùy Trang</v>
          </cell>
          <cell r="E78" t="str">
            <v>Nữ</v>
          </cell>
          <cell r="F78" t="str">
            <v>29/06/1989</v>
          </cell>
          <cell r="G78" t="str">
            <v>Hà Tĩnh</v>
          </cell>
          <cell r="H78" t="str">
            <v>QTKD</v>
          </cell>
          <cell r="I78">
            <v>1</v>
          </cell>
          <cell r="J78" t="str">
            <v>QH-2018-E</v>
          </cell>
          <cell r="K78" t="str">
            <v>2052/QĐ-ĐHKT ngày 2/8/2018</v>
          </cell>
        </row>
        <row r="79">
          <cell r="A79" t="str">
            <v>Lê Duy Trung 29/12/1976</v>
          </cell>
          <cell r="B79">
            <v>73</v>
          </cell>
          <cell r="C79">
            <v>18057075</v>
          </cell>
          <cell r="D79" t="str">
            <v>Lê Duy Trung</v>
          </cell>
          <cell r="E79" t="str">
            <v>Nam</v>
          </cell>
          <cell r="F79" t="str">
            <v>29/12/1976</v>
          </cell>
          <cell r="G79" t="str">
            <v>Hà Nội</v>
          </cell>
          <cell r="H79" t="str">
            <v>QTKD</v>
          </cell>
          <cell r="I79">
            <v>1</v>
          </cell>
          <cell r="J79" t="str">
            <v>QH-2018-E</v>
          </cell>
          <cell r="K79" t="str">
            <v>2052/QĐ-ĐHKT ngày 2/8/2018</v>
          </cell>
        </row>
        <row r="80">
          <cell r="A80" t="str">
            <v>Đặng Anh Tuấn 29/04/1993</v>
          </cell>
          <cell r="B80">
            <v>74</v>
          </cell>
          <cell r="C80">
            <v>18057077</v>
          </cell>
          <cell r="D80" t="str">
            <v>Đặng Anh Tuấn</v>
          </cell>
          <cell r="E80" t="str">
            <v>Nam</v>
          </cell>
          <cell r="F80" t="str">
            <v>29/04/1993</v>
          </cell>
          <cell r="G80" t="str">
            <v>Hà Nội</v>
          </cell>
          <cell r="H80" t="str">
            <v>QTKD</v>
          </cell>
          <cell r="I80">
            <v>1</v>
          </cell>
          <cell r="J80" t="str">
            <v>QH-2018-E</v>
          </cell>
          <cell r="K80" t="str">
            <v>2052/QĐ-ĐHKT ngày 2/8/2018</v>
          </cell>
        </row>
        <row r="81">
          <cell r="A81" t="str">
            <v>Trần Văn Tuấn 23/05/1991</v>
          </cell>
          <cell r="B81">
            <v>75</v>
          </cell>
          <cell r="C81">
            <v>18057078</v>
          </cell>
          <cell r="D81" t="str">
            <v>Trần Văn Tuấn</v>
          </cell>
          <cell r="E81" t="str">
            <v>Nam</v>
          </cell>
          <cell r="F81" t="str">
            <v>23/05/1991</v>
          </cell>
          <cell r="G81" t="str">
            <v>Nghệ An</v>
          </cell>
          <cell r="H81" t="str">
            <v>QTKD</v>
          </cell>
          <cell r="I81">
            <v>1</v>
          </cell>
          <cell r="J81" t="str">
            <v>QH-2018-E</v>
          </cell>
          <cell r="K81" t="str">
            <v>2052/QĐ-ĐHKT ngày 2/8/2018</v>
          </cell>
        </row>
        <row r="82">
          <cell r="A82" t="str">
            <v>Nguyễn Văn Tuyên 21/07/1984</v>
          </cell>
          <cell r="B82">
            <v>76</v>
          </cell>
          <cell r="C82">
            <v>18057079</v>
          </cell>
          <cell r="D82" t="str">
            <v>Nguyễn Văn Tuyên</v>
          </cell>
          <cell r="E82" t="str">
            <v>Nam</v>
          </cell>
          <cell r="F82" t="str">
            <v>21/07/1984</v>
          </cell>
          <cell r="G82" t="str">
            <v>Thái Bình</v>
          </cell>
          <cell r="H82" t="str">
            <v>QTKD</v>
          </cell>
          <cell r="I82">
            <v>1</v>
          </cell>
          <cell r="J82" t="str">
            <v>QH-2018-E</v>
          </cell>
          <cell r="K82" t="str">
            <v>2052/QĐ-ĐHKT ngày 2/8/2018</v>
          </cell>
        </row>
        <row r="83">
          <cell r="A83" t="str">
            <v>Đoàn Thanh Tùng 17/03/1977</v>
          </cell>
          <cell r="B83">
            <v>77</v>
          </cell>
          <cell r="C83">
            <v>18057080</v>
          </cell>
          <cell r="D83" t="str">
            <v>Đoàn Thanh Tùng</v>
          </cell>
          <cell r="E83" t="str">
            <v>Nam</v>
          </cell>
          <cell r="F83" t="str">
            <v>17/03/1977</v>
          </cell>
          <cell r="G83" t="str">
            <v>Hà Nội</v>
          </cell>
          <cell r="H83" t="str">
            <v>QTKD</v>
          </cell>
          <cell r="I83">
            <v>1</v>
          </cell>
          <cell r="J83" t="str">
            <v>QH-2018-E</v>
          </cell>
          <cell r="K83" t="str">
            <v>2052/QĐ-ĐHKT ngày 2/8/2018</v>
          </cell>
        </row>
        <row r="84">
          <cell r="A84" t="str">
            <v>Huỳnh Thanh Tùng 04/10/1976</v>
          </cell>
          <cell r="B84">
            <v>78</v>
          </cell>
          <cell r="C84">
            <v>18057081</v>
          </cell>
          <cell r="D84" t="str">
            <v>Huỳnh Thanh Tùng</v>
          </cell>
          <cell r="E84" t="str">
            <v>Nam</v>
          </cell>
          <cell r="F84" t="str">
            <v>04/10/1976</v>
          </cell>
          <cell r="G84" t="str">
            <v>Hà Nội</v>
          </cell>
          <cell r="H84" t="str">
            <v>QTKD</v>
          </cell>
          <cell r="I84">
            <v>1</v>
          </cell>
          <cell r="J84" t="str">
            <v>QH-2018-E</v>
          </cell>
          <cell r="K84" t="str">
            <v>2052/QĐ-ĐHKT ngày 2/8/2018</v>
          </cell>
        </row>
        <row r="85">
          <cell r="A85" t="str">
            <v>Nguyễn Hoàng Tùng 04/12/1986</v>
          </cell>
          <cell r="B85">
            <v>79</v>
          </cell>
          <cell r="C85">
            <v>18057082</v>
          </cell>
          <cell r="D85" t="str">
            <v>Nguyễn Hoàng Tùng</v>
          </cell>
          <cell r="E85" t="str">
            <v>Nam</v>
          </cell>
          <cell r="F85" t="str">
            <v>04/12/1986</v>
          </cell>
          <cell r="G85" t="str">
            <v>Hà Nội</v>
          </cell>
          <cell r="H85" t="str">
            <v>QTKD</v>
          </cell>
          <cell r="I85">
            <v>1</v>
          </cell>
          <cell r="J85" t="str">
            <v>QH-2018-E</v>
          </cell>
          <cell r="K85" t="str">
            <v>2052/QĐ-ĐHKT ngày 2/8/2018</v>
          </cell>
        </row>
        <row r="86">
          <cell r="A86" t="str">
            <v>Nguyễn Thị Vinh 27/06/1990</v>
          </cell>
          <cell r="B86">
            <v>80</v>
          </cell>
          <cell r="C86">
            <v>18057083</v>
          </cell>
          <cell r="D86" t="str">
            <v>Nguyễn Thị Vinh</v>
          </cell>
          <cell r="E86" t="str">
            <v>Nữ</v>
          </cell>
          <cell r="F86" t="str">
            <v>27/06/1990</v>
          </cell>
          <cell r="G86" t="str">
            <v>Hải Dương</v>
          </cell>
          <cell r="H86" t="str">
            <v>QTKD</v>
          </cell>
          <cell r="I86">
            <v>1</v>
          </cell>
          <cell r="J86" t="str">
            <v>QH-2018-E</v>
          </cell>
          <cell r="K86" t="str">
            <v>2052/QĐ-ĐHKT ngày 2/8/2018</v>
          </cell>
        </row>
        <row r="87">
          <cell r="A87" t="str">
            <v>Nguyễn Gia Hoàng 30645</v>
          </cell>
          <cell r="B87">
            <v>81</v>
          </cell>
          <cell r="C87">
            <v>18057101</v>
          </cell>
          <cell r="D87" t="str">
            <v>Nguyễn Gia Hoàng</v>
          </cell>
          <cell r="E87" t="str">
            <v>Nam</v>
          </cell>
          <cell r="F87" t="str">
            <v>30645</v>
          </cell>
          <cell r="G87" t="str">
            <v>Hà Nội</v>
          </cell>
          <cell r="H87" t="str">
            <v>QLKT</v>
          </cell>
          <cell r="I87">
            <v>1</v>
          </cell>
          <cell r="J87" t="str">
            <v>QH-2018-E</v>
          </cell>
          <cell r="K87" t="str">
            <v>2052/QĐ-ĐHKT ngày 2/8/2018</v>
          </cell>
        </row>
        <row r="88">
          <cell r="A88" t="str">
            <v>Nguyễn Mai Linh 02/09/1991</v>
          </cell>
          <cell r="B88">
            <v>82</v>
          </cell>
          <cell r="C88">
            <v>18057111</v>
          </cell>
          <cell r="D88" t="str">
            <v>Nguyễn Mai Linh</v>
          </cell>
          <cell r="E88" t="str">
            <v>Nữ</v>
          </cell>
          <cell r="F88" t="str">
            <v>02/09/1991</v>
          </cell>
          <cell r="G88" t="str">
            <v>Hải Dương</v>
          </cell>
          <cell r="H88" t="str">
            <v>QLKT</v>
          </cell>
          <cell r="I88">
            <v>1</v>
          </cell>
          <cell r="J88" t="str">
            <v>QH-2018-E</v>
          </cell>
          <cell r="K88" t="str">
            <v>2052/QĐ-ĐHKT ngày 2/8/2018</v>
          </cell>
        </row>
        <row r="89">
          <cell r="A89" t="str">
            <v>Nguyễn Tuấn Anh 24/12/1977</v>
          </cell>
          <cell r="B89">
            <v>83</v>
          </cell>
          <cell r="C89">
            <v>18057084</v>
          </cell>
          <cell r="D89" t="str">
            <v>Nguyễn Tuấn Anh</v>
          </cell>
          <cell r="E89" t="str">
            <v>Nam</v>
          </cell>
          <cell r="F89" t="str">
            <v>24/12/1977</v>
          </cell>
          <cell r="G89" t="str">
            <v>Nam Định</v>
          </cell>
          <cell r="H89" t="str">
            <v>QLKT</v>
          </cell>
          <cell r="I89">
            <v>1</v>
          </cell>
          <cell r="J89" t="str">
            <v>QH-2018-E</v>
          </cell>
          <cell r="K89" t="str">
            <v>2052/QĐ-ĐHKT ngày 2/8/2018</v>
          </cell>
        </row>
        <row r="90">
          <cell r="A90" t="str">
            <v>Hoàng Thế Biểu 18/11/1983</v>
          </cell>
          <cell r="B90">
            <v>84</v>
          </cell>
          <cell r="C90">
            <v>18057085</v>
          </cell>
          <cell r="D90" t="str">
            <v>Hoàng Thế Biểu</v>
          </cell>
          <cell r="E90" t="str">
            <v>Nam</v>
          </cell>
          <cell r="F90" t="str">
            <v>18/11/1983</v>
          </cell>
          <cell r="G90" t="str">
            <v>Hà Nội</v>
          </cell>
          <cell r="H90" t="str">
            <v>QLKT</v>
          </cell>
          <cell r="I90">
            <v>1</v>
          </cell>
          <cell r="J90" t="str">
            <v>QH-2018-E</v>
          </cell>
          <cell r="K90" t="str">
            <v>2052/QĐ-ĐHKT ngày 2/8/2018</v>
          </cell>
        </row>
        <row r="91">
          <cell r="A91" t="str">
            <v>Nguyễn Phú Bình 08/05/1977</v>
          </cell>
          <cell r="B91">
            <v>85</v>
          </cell>
          <cell r="C91">
            <v>18057086</v>
          </cell>
          <cell r="D91" t="str">
            <v>Nguyễn Phú Bình</v>
          </cell>
          <cell r="E91" t="str">
            <v>Nam</v>
          </cell>
          <cell r="F91" t="str">
            <v>08/05/1977</v>
          </cell>
          <cell r="G91" t="str">
            <v>Hà Nội</v>
          </cell>
          <cell r="H91" t="str">
            <v>QLKT</v>
          </cell>
          <cell r="I91">
            <v>1</v>
          </cell>
          <cell r="J91" t="str">
            <v>QH-2018-E</v>
          </cell>
          <cell r="K91" t="str">
            <v>2052/QĐ-ĐHKT ngày 2/8/2018</v>
          </cell>
        </row>
        <row r="92">
          <cell r="A92" t="str">
            <v>Lê Thị Ngọc Diệp 28/01/1990</v>
          </cell>
          <cell r="B92">
            <v>86</v>
          </cell>
          <cell r="C92">
            <v>18057087</v>
          </cell>
          <cell r="D92" t="str">
            <v>Lê Thị Ngọc Diệp</v>
          </cell>
          <cell r="E92" t="str">
            <v>Nữ</v>
          </cell>
          <cell r="F92" t="str">
            <v>28/01/1990</v>
          </cell>
          <cell r="G92" t="str">
            <v>Sơn La</v>
          </cell>
          <cell r="H92" t="str">
            <v>QLKT</v>
          </cell>
          <cell r="I92">
            <v>1</v>
          </cell>
          <cell r="J92" t="str">
            <v>QH-2018-E</v>
          </cell>
          <cell r="K92" t="str">
            <v>2052/QĐ-ĐHKT ngày 2/8/2018</v>
          </cell>
        </row>
        <row r="93">
          <cell r="A93" t="str">
            <v>Nguyễn Doãn Dũng 28/03/1984</v>
          </cell>
          <cell r="B93">
            <v>87</v>
          </cell>
          <cell r="C93">
            <v>18057088</v>
          </cell>
          <cell r="D93" t="str">
            <v>Nguyễn Doãn Dũng</v>
          </cell>
          <cell r="E93" t="str">
            <v>Nam</v>
          </cell>
          <cell r="F93" t="str">
            <v>28/03/1984</v>
          </cell>
          <cell r="G93" t="str">
            <v>Phú Thọ</v>
          </cell>
          <cell r="H93" t="str">
            <v>QLKT</v>
          </cell>
          <cell r="I93">
            <v>1</v>
          </cell>
          <cell r="J93" t="str">
            <v>QH-2018-E</v>
          </cell>
          <cell r="K93" t="str">
            <v>2052/QĐ-ĐHKT ngày 2/8/2018</v>
          </cell>
        </row>
        <row r="94">
          <cell r="A94" t="str">
            <v>Nguyễn Hữu Dũng 14/02/1987</v>
          </cell>
          <cell r="B94">
            <v>88</v>
          </cell>
          <cell r="C94">
            <v>18057089</v>
          </cell>
          <cell r="D94" t="str">
            <v>Nguyễn Hữu Dũng</v>
          </cell>
          <cell r="E94" t="str">
            <v>Nam</v>
          </cell>
          <cell r="F94" t="str">
            <v>14/02/1987</v>
          </cell>
          <cell r="G94" t="str">
            <v>Hà Nội</v>
          </cell>
          <cell r="H94" t="str">
            <v>QLKT</v>
          </cell>
          <cell r="I94">
            <v>1</v>
          </cell>
          <cell r="J94" t="str">
            <v>QH-2018-E</v>
          </cell>
          <cell r="K94" t="str">
            <v>2052/QĐ-ĐHKT ngày 2/8/2018</v>
          </cell>
        </row>
        <row r="95">
          <cell r="A95" t="str">
            <v>Vũ Quốc Dũng 28/06/1975</v>
          </cell>
          <cell r="B95">
            <v>89</v>
          </cell>
          <cell r="C95">
            <v>18057090</v>
          </cell>
          <cell r="D95" t="str">
            <v>Vũ Quốc Dũng</v>
          </cell>
          <cell r="E95" t="str">
            <v>Nam</v>
          </cell>
          <cell r="F95" t="str">
            <v>28/06/1975</v>
          </cell>
          <cell r="G95" t="str">
            <v>Thái Nguyên</v>
          </cell>
          <cell r="H95" t="str">
            <v>QLKT</v>
          </cell>
          <cell r="I95">
            <v>1</v>
          </cell>
          <cell r="J95" t="str">
            <v>QH-2018-E</v>
          </cell>
          <cell r="K95" t="str">
            <v>2052/QĐ-ĐHKT ngày 2/8/2018</v>
          </cell>
        </row>
        <row r="96">
          <cell r="A96" t="str">
            <v>Hoàng Thị Thuỳ Dương 07/09/1988</v>
          </cell>
          <cell r="B96">
            <v>90</v>
          </cell>
          <cell r="C96">
            <v>18057091</v>
          </cell>
          <cell r="D96" t="str">
            <v>Hoàng Thị Thuỳ Dương</v>
          </cell>
          <cell r="E96" t="str">
            <v>Nữ</v>
          </cell>
          <cell r="F96" t="str">
            <v>07/09/1988</v>
          </cell>
          <cell r="G96" t="str">
            <v>Hà Nội</v>
          </cell>
          <cell r="H96" t="str">
            <v>QLKT</v>
          </cell>
          <cell r="I96">
            <v>1</v>
          </cell>
          <cell r="J96" t="str">
            <v>QH-2018-E</v>
          </cell>
          <cell r="K96" t="str">
            <v>2052/QĐ-ĐHKT ngày 2/8/2018</v>
          </cell>
        </row>
        <row r="97">
          <cell r="A97" t="str">
            <v>Phùng Xuân Đạo 07/10/1980</v>
          </cell>
          <cell r="B97">
            <v>91</v>
          </cell>
          <cell r="C97">
            <v>18057092</v>
          </cell>
          <cell r="D97" t="str">
            <v>Phùng Xuân Đạo</v>
          </cell>
          <cell r="E97" t="str">
            <v>Nam</v>
          </cell>
          <cell r="F97" t="str">
            <v>07/10/1980</v>
          </cell>
          <cell r="G97" t="str">
            <v>Phú Thọ</v>
          </cell>
          <cell r="H97" t="str">
            <v>QLKT</v>
          </cell>
          <cell r="I97">
            <v>1</v>
          </cell>
          <cell r="J97" t="str">
            <v>QH-2018-E</v>
          </cell>
          <cell r="K97" t="str">
            <v>2052/QĐ-ĐHKT ngày 2/8/2018</v>
          </cell>
        </row>
        <row r="98">
          <cell r="A98" t="str">
            <v>Bùi Trung Định 30/08/1975</v>
          </cell>
          <cell r="B98">
            <v>92</v>
          </cell>
          <cell r="C98">
            <v>18057093</v>
          </cell>
          <cell r="D98" t="str">
            <v>Bùi Trung Định</v>
          </cell>
          <cell r="E98" t="str">
            <v>Nam</v>
          </cell>
          <cell r="F98" t="str">
            <v>30/08/1975</v>
          </cell>
          <cell r="G98" t="str">
            <v>Hưng Yên</v>
          </cell>
          <cell r="H98" t="str">
            <v>QLKT</v>
          </cell>
          <cell r="I98">
            <v>1</v>
          </cell>
          <cell r="J98" t="str">
            <v>QH-2018-E</v>
          </cell>
          <cell r="K98" t="str">
            <v>2052/QĐ-ĐHKT ngày 2/8/2018</v>
          </cell>
        </row>
        <row r="99">
          <cell r="A99" t="str">
            <v>Nguyễn Thị Thu Hà 24/10/1980</v>
          </cell>
          <cell r="B99">
            <v>93</v>
          </cell>
          <cell r="C99">
            <v>18057094</v>
          </cell>
          <cell r="D99" t="str">
            <v>Nguyễn Thị Thu Hà</v>
          </cell>
          <cell r="E99" t="str">
            <v>Nữ</v>
          </cell>
          <cell r="F99" t="str">
            <v>24/10/1980</v>
          </cell>
          <cell r="G99" t="str">
            <v>Hà Nội</v>
          </cell>
          <cell r="H99" t="str">
            <v>QLKT</v>
          </cell>
          <cell r="I99">
            <v>1</v>
          </cell>
          <cell r="J99" t="str">
            <v>QH-2018-E</v>
          </cell>
          <cell r="K99" t="str">
            <v>2052/QĐ-ĐHKT ngày 2/8/2018</v>
          </cell>
        </row>
        <row r="100">
          <cell r="A100" t="str">
            <v>Ngô Thị Hồng Hạnh 14/08/1992</v>
          </cell>
          <cell r="B100">
            <v>94</v>
          </cell>
          <cell r="C100">
            <v>18057095</v>
          </cell>
          <cell r="D100" t="str">
            <v>Ngô Thị Hồng Hạnh</v>
          </cell>
          <cell r="E100" t="str">
            <v>Nữ</v>
          </cell>
          <cell r="F100" t="str">
            <v>14/08/1992</v>
          </cell>
          <cell r="G100" t="str">
            <v>Hà Nội</v>
          </cell>
          <cell r="H100" t="str">
            <v>QLKT</v>
          </cell>
          <cell r="I100">
            <v>1</v>
          </cell>
          <cell r="J100" t="str">
            <v>QH-2018-E</v>
          </cell>
          <cell r="K100" t="str">
            <v>2052/QĐ-ĐHKT ngày 2/8/2018</v>
          </cell>
        </row>
        <row r="101">
          <cell r="A101" t="str">
            <v>Đào Thị Minh Hằng 34083</v>
          </cell>
          <cell r="B101">
            <v>95</v>
          </cell>
          <cell r="C101">
            <v>18057096</v>
          </cell>
          <cell r="D101" t="str">
            <v>Đào Thị Minh Hằng</v>
          </cell>
          <cell r="E101" t="str">
            <v>Nữ</v>
          </cell>
          <cell r="F101">
            <v>34083</v>
          </cell>
          <cell r="G101" t="str">
            <v>Hải Phòng</v>
          </cell>
          <cell r="H101" t="str">
            <v>QLKT</v>
          </cell>
          <cell r="I101">
            <v>1</v>
          </cell>
          <cell r="J101" t="str">
            <v>QH-2018-E</v>
          </cell>
          <cell r="K101" t="str">
            <v>2052/QĐ-ĐHKT ngày 2/8/2018</v>
          </cell>
        </row>
        <row r="102">
          <cell r="A102" t="str">
            <v>Huỳnh Thị Bích Hằng 22/12/1981</v>
          </cell>
          <cell r="B102">
            <v>96</v>
          </cell>
          <cell r="C102">
            <v>18057097</v>
          </cell>
          <cell r="D102" t="str">
            <v>Huỳnh Thị Bích Hằng</v>
          </cell>
          <cell r="E102" t="str">
            <v>Nữ</v>
          </cell>
          <cell r="F102" t="str">
            <v>22/12/1981</v>
          </cell>
          <cell r="G102" t="str">
            <v>Đà Nẵng</v>
          </cell>
          <cell r="H102" t="str">
            <v>QLKT</v>
          </cell>
          <cell r="I102">
            <v>1</v>
          </cell>
          <cell r="J102" t="str">
            <v>QH-2018-E</v>
          </cell>
          <cell r="K102" t="str">
            <v>2052/QĐ-ĐHKT ngày 2/8/2018</v>
          </cell>
        </row>
        <row r="103">
          <cell r="A103" t="str">
            <v>Nguyễn Phan Ngọc Hân 31778</v>
          </cell>
          <cell r="B103">
            <v>97</v>
          </cell>
          <cell r="C103">
            <v>18057098</v>
          </cell>
          <cell r="D103" t="str">
            <v>Nguyễn Phan Ngọc Hân</v>
          </cell>
          <cell r="E103" t="str">
            <v>Nữ</v>
          </cell>
          <cell r="F103">
            <v>31778</v>
          </cell>
          <cell r="G103" t="str">
            <v>Phú Thọ</v>
          </cell>
          <cell r="H103" t="str">
            <v>QLKT</v>
          </cell>
          <cell r="I103">
            <v>1</v>
          </cell>
          <cell r="J103" t="str">
            <v>QH-2018-E</v>
          </cell>
          <cell r="K103" t="str">
            <v>2052/QĐ-ĐHKT ngày 2/8/2018</v>
          </cell>
        </row>
        <row r="104">
          <cell r="A104" t="str">
            <v>Nguyễn Thị Thu Hiền 31130</v>
          </cell>
          <cell r="B104">
            <v>98</v>
          </cell>
          <cell r="C104">
            <v>18057099</v>
          </cell>
          <cell r="D104" t="str">
            <v>Nguyễn Thị Thu Hiền</v>
          </cell>
          <cell r="E104" t="str">
            <v>Nữ</v>
          </cell>
          <cell r="F104">
            <v>31130</v>
          </cell>
          <cell r="G104" t="str">
            <v>Hải Dương</v>
          </cell>
          <cell r="H104" t="str">
            <v>QLKT</v>
          </cell>
          <cell r="I104">
            <v>1</v>
          </cell>
          <cell r="J104" t="str">
            <v>QH-2018-E</v>
          </cell>
          <cell r="K104" t="str">
            <v>2052/QĐ-ĐHKT ngày 2/8/2018</v>
          </cell>
        </row>
        <row r="105">
          <cell r="A105" t="str">
            <v>Đinh Tiên Hoàng 31113</v>
          </cell>
          <cell r="B105">
            <v>99</v>
          </cell>
          <cell r="C105">
            <v>18057110</v>
          </cell>
          <cell r="D105" t="str">
            <v>Đinh Tiên Hoàng</v>
          </cell>
          <cell r="E105" t="str">
            <v>Nam</v>
          </cell>
          <cell r="F105">
            <v>31113</v>
          </cell>
          <cell r="G105" t="str">
            <v>Ninh Bình</v>
          </cell>
          <cell r="H105" t="str">
            <v>QLKT</v>
          </cell>
          <cell r="I105">
            <v>1</v>
          </cell>
          <cell r="J105" t="str">
            <v>QH-2018-E</v>
          </cell>
          <cell r="K105" t="str">
            <v>2052/QĐ-ĐHKT ngày 2/8/2018</v>
          </cell>
        </row>
        <row r="106">
          <cell r="A106" t="str">
            <v>Nguyễn Thị Huế 16/04/1979</v>
          </cell>
          <cell r="B106">
            <v>100</v>
          </cell>
          <cell r="C106">
            <v>18057102</v>
          </cell>
          <cell r="D106" t="str">
            <v>Nguyễn Thị Huế</v>
          </cell>
          <cell r="E106" t="str">
            <v>Nữ</v>
          </cell>
          <cell r="F106" t="str">
            <v>16/04/1979</v>
          </cell>
          <cell r="G106" t="str">
            <v>Vĩnh Phúc</v>
          </cell>
          <cell r="H106" t="str">
            <v>QLKT</v>
          </cell>
          <cell r="I106">
            <v>1</v>
          </cell>
          <cell r="J106" t="str">
            <v>QH-2018-E</v>
          </cell>
          <cell r="K106" t="str">
            <v>2052/QĐ-ĐHKT ngày 2/8/2018</v>
          </cell>
        </row>
        <row r="107">
          <cell r="A107" t="str">
            <v>Lê Quang Huy 17/03/1984</v>
          </cell>
          <cell r="B107">
            <v>101</v>
          </cell>
          <cell r="C107">
            <v>18057103</v>
          </cell>
          <cell r="D107" t="str">
            <v>Lê Quang Huy</v>
          </cell>
          <cell r="E107" t="str">
            <v>Nam</v>
          </cell>
          <cell r="F107" t="str">
            <v>17/03/1984</v>
          </cell>
          <cell r="G107" t="str">
            <v>Hải Phòng</v>
          </cell>
          <cell r="H107" t="str">
            <v>QLKT</v>
          </cell>
          <cell r="I107">
            <v>1</v>
          </cell>
          <cell r="J107" t="str">
            <v>QH-2018-E</v>
          </cell>
          <cell r="K107" t="str">
            <v>2052/QĐ-ĐHKT ngày 2/8/2018</v>
          </cell>
        </row>
        <row r="108">
          <cell r="A108" t="str">
            <v>Vũ Thế Hùng 12/08/1984</v>
          </cell>
          <cell r="B108">
            <v>102</v>
          </cell>
          <cell r="C108">
            <v>18057104</v>
          </cell>
          <cell r="D108" t="str">
            <v>Vũ Thế Hùng</v>
          </cell>
          <cell r="E108" t="str">
            <v>Nam</v>
          </cell>
          <cell r="F108" t="str">
            <v>12/08/1984</v>
          </cell>
          <cell r="G108" t="str">
            <v>Nam Định</v>
          </cell>
          <cell r="H108" t="str">
            <v>QLKT</v>
          </cell>
          <cell r="I108">
            <v>1</v>
          </cell>
          <cell r="J108" t="str">
            <v>QH-2018-E</v>
          </cell>
          <cell r="K108" t="str">
            <v>2052/QĐ-ĐHKT ngày 2/8/2018</v>
          </cell>
        </row>
        <row r="109">
          <cell r="A109" t="str">
            <v>Nguyễn Hữu Hưng 12/12/1974</v>
          </cell>
          <cell r="B109">
            <v>103</v>
          </cell>
          <cell r="C109">
            <v>18057105</v>
          </cell>
          <cell r="D109" t="str">
            <v>Nguyễn Hữu Hưng</v>
          </cell>
          <cell r="E109" t="str">
            <v>Nam</v>
          </cell>
          <cell r="F109" t="str">
            <v>12/12/1974</v>
          </cell>
          <cell r="G109" t="str">
            <v>Thanh Hóa</v>
          </cell>
          <cell r="H109" t="str">
            <v>QLKT</v>
          </cell>
          <cell r="I109">
            <v>1</v>
          </cell>
          <cell r="J109" t="str">
            <v>QH-2018-E</v>
          </cell>
          <cell r="K109" t="str">
            <v>2052/QĐ-ĐHKT ngày 2/8/2018</v>
          </cell>
        </row>
        <row r="110">
          <cell r="A110" t="str">
            <v>Lê Tuấn Hương 02/01/1975</v>
          </cell>
          <cell r="B110">
            <v>104</v>
          </cell>
          <cell r="C110">
            <v>18057106</v>
          </cell>
          <cell r="D110" t="str">
            <v>Lê Tuấn Hương</v>
          </cell>
          <cell r="E110" t="str">
            <v>Nam</v>
          </cell>
          <cell r="F110" t="str">
            <v>02/01/1975</v>
          </cell>
          <cell r="G110" t="str">
            <v>Thanh Hóa</v>
          </cell>
          <cell r="H110" t="str">
            <v>QLKT</v>
          </cell>
          <cell r="I110">
            <v>1</v>
          </cell>
          <cell r="J110" t="str">
            <v>QH-2018-E</v>
          </cell>
          <cell r="K110" t="str">
            <v>2052/QĐ-ĐHKT ngày 2/8/2018</v>
          </cell>
        </row>
        <row r="111">
          <cell r="A111" t="str">
            <v>Ngô Thị Mai Hương 19/02/1979</v>
          </cell>
          <cell r="B111">
            <v>105</v>
          </cell>
          <cell r="C111">
            <v>18057107</v>
          </cell>
          <cell r="D111" t="str">
            <v>Ngô Thị Mai Hương</v>
          </cell>
          <cell r="E111" t="str">
            <v>Nữ</v>
          </cell>
          <cell r="F111" t="str">
            <v>19/02/1979</v>
          </cell>
          <cell r="G111" t="str">
            <v>Bắc Ninh</v>
          </cell>
          <cell r="H111" t="str">
            <v>QLKT</v>
          </cell>
          <cell r="I111">
            <v>1</v>
          </cell>
          <cell r="J111" t="str">
            <v>QH-2018-E</v>
          </cell>
          <cell r="K111" t="str">
            <v>2052/QĐ-ĐHKT ngày 2/8/2018</v>
          </cell>
        </row>
        <row r="112">
          <cell r="A112" t="str">
            <v>Trần Văn Khôi 14/12/1980</v>
          </cell>
          <cell r="B112">
            <v>106</v>
          </cell>
          <cell r="C112">
            <v>18057108</v>
          </cell>
          <cell r="D112" t="str">
            <v>Trần Văn Khôi</v>
          </cell>
          <cell r="E112" t="str">
            <v>Nam</v>
          </cell>
          <cell r="F112" t="str">
            <v>14/12/1980</v>
          </cell>
          <cell r="G112" t="str">
            <v>Thanh Hóa</v>
          </cell>
          <cell r="H112" t="str">
            <v>QLKT</v>
          </cell>
          <cell r="I112">
            <v>1</v>
          </cell>
          <cell r="J112" t="str">
            <v>QH-2018-E</v>
          </cell>
          <cell r="K112" t="str">
            <v>2052/QĐ-ĐHKT ngày 2/8/2018</v>
          </cell>
        </row>
        <row r="113">
          <cell r="A113" t="str">
            <v>Đỗ Phương Linh 31/08/1989</v>
          </cell>
          <cell r="B113">
            <v>107</v>
          </cell>
          <cell r="C113">
            <v>18057110</v>
          </cell>
          <cell r="D113" t="str">
            <v>Đỗ Phương Linh</v>
          </cell>
          <cell r="E113" t="str">
            <v>Nữ</v>
          </cell>
          <cell r="F113" t="str">
            <v>31/08/1989</v>
          </cell>
          <cell r="G113" t="str">
            <v>Hà Nội</v>
          </cell>
          <cell r="H113" t="str">
            <v>QLKT</v>
          </cell>
          <cell r="I113">
            <v>1</v>
          </cell>
          <cell r="J113" t="str">
            <v>QH-2018-E</v>
          </cell>
          <cell r="K113" t="str">
            <v>2052/QĐ-ĐHKT ngày 2/8/2018</v>
          </cell>
        </row>
        <row r="114">
          <cell r="A114" t="str">
            <v>Trần Quang Nghĩa 13/08/1980</v>
          </cell>
          <cell r="B114">
            <v>108</v>
          </cell>
          <cell r="C114">
            <v>18057112</v>
          </cell>
          <cell r="D114" t="str">
            <v>Trần Quang Nghĩa</v>
          </cell>
          <cell r="E114" t="str">
            <v>Nam</v>
          </cell>
          <cell r="F114" t="str">
            <v>13/08/1980</v>
          </cell>
          <cell r="G114" t="str">
            <v>Hà Nội</v>
          </cell>
          <cell r="H114" t="str">
            <v>QLKT</v>
          </cell>
          <cell r="I114">
            <v>1</v>
          </cell>
          <cell r="J114" t="str">
            <v>QH-2018-E</v>
          </cell>
          <cell r="K114" t="str">
            <v>2052/QĐ-ĐHKT ngày 2/8/2018</v>
          </cell>
        </row>
        <row r="115">
          <cell r="A115" t="str">
            <v>Đỗ Hồng Ngọc 25/05/1993</v>
          </cell>
          <cell r="B115">
            <v>109</v>
          </cell>
          <cell r="C115">
            <v>18057113</v>
          </cell>
          <cell r="D115" t="str">
            <v>Đỗ Hồng Ngọc</v>
          </cell>
          <cell r="E115" t="str">
            <v>Nữ</v>
          </cell>
          <cell r="F115" t="str">
            <v>25/05/1993</v>
          </cell>
          <cell r="G115" t="str">
            <v>Hà Nội</v>
          </cell>
          <cell r="H115" t="str">
            <v>QLKT</v>
          </cell>
          <cell r="I115">
            <v>1</v>
          </cell>
          <cell r="J115" t="str">
            <v>QH-2018-E</v>
          </cell>
          <cell r="K115" t="str">
            <v>2052/QĐ-ĐHKT ngày 2/8/2018</v>
          </cell>
        </row>
        <row r="116">
          <cell r="A116" t="str">
            <v>Nguyễn Thị Tuyết Nhung 26/11/1981</v>
          </cell>
          <cell r="B116">
            <v>110</v>
          </cell>
          <cell r="C116">
            <v>18057114</v>
          </cell>
          <cell r="D116" t="str">
            <v>Nguyễn Thị Tuyết Nhung</v>
          </cell>
          <cell r="E116" t="str">
            <v>Nữ</v>
          </cell>
          <cell r="F116" t="str">
            <v>26/11/1981</v>
          </cell>
          <cell r="G116" t="str">
            <v>Hà Nội</v>
          </cell>
          <cell r="H116" t="str">
            <v>QLKT</v>
          </cell>
          <cell r="I116">
            <v>1</v>
          </cell>
          <cell r="J116" t="str">
            <v>QH-2018-E</v>
          </cell>
          <cell r="K116" t="str">
            <v>2052/QĐ-ĐHKT ngày 2/8/2018</v>
          </cell>
        </row>
        <row r="117">
          <cell r="A117" t="str">
            <v>Phan Tuấn An Ninh 16/06/1993</v>
          </cell>
          <cell r="B117">
            <v>111</v>
          </cell>
          <cell r="C117">
            <v>18057115</v>
          </cell>
          <cell r="D117" t="str">
            <v>Phan Tuấn An Ninh</v>
          </cell>
          <cell r="E117" t="str">
            <v>Nam</v>
          </cell>
          <cell r="F117" t="str">
            <v>16/06/1993</v>
          </cell>
          <cell r="G117" t="str">
            <v>Nghệ An</v>
          </cell>
          <cell r="H117" t="str">
            <v>QLKT</v>
          </cell>
          <cell r="I117">
            <v>1</v>
          </cell>
          <cell r="J117" t="str">
            <v>QH-2018-E</v>
          </cell>
          <cell r="K117" t="str">
            <v>2052/QĐ-ĐHKT ngày 2/8/2018</v>
          </cell>
        </row>
        <row r="118">
          <cell r="A118" t="str">
            <v>Tống Việt Phong 18/09/1984</v>
          </cell>
          <cell r="B118">
            <v>112</v>
          </cell>
          <cell r="C118">
            <v>18057116</v>
          </cell>
          <cell r="D118" t="str">
            <v>Tống Việt Phong</v>
          </cell>
          <cell r="E118" t="str">
            <v>Nam</v>
          </cell>
          <cell r="F118" t="str">
            <v>18/09/1984</v>
          </cell>
          <cell r="G118" t="str">
            <v>Hà Nội</v>
          </cell>
          <cell r="H118" t="str">
            <v>QLKT</v>
          </cell>
          <cell r="I118">
            <v>1</v>
          </cell>
          <cell r="J118" t="str">
            <v>QH-2018-E</v>
          </cell>
          <cell r="K118" t="str">
            <v>2052/QĐ-ĐHKT ngày 2/8/2018</v>
          </cell>
        </row>
        <row r="119">
          <cell r="A119" t="str">
            <v>Lê Hoàng Phương 10/07/1985</v>
          </cell>
          <cell r="B119">
            <v>113</v>
          </cell>
          <cell r="C119">
            <v>18057117</v>
          </cell>
          <cell r="D119" t="str">
            <v>Lê Hoàng Phương</v>
          </cell>
          <cell r="E119" t="str">
            <v>Nam</v>
          </cell>
          <cell r="F119" t="str">
            <v>10/07/1985</v>
          </cell>
          <cell r="G119" t="str">
            <v>Thừa Thiên Huế</v>
          </cell>
          <cell r="H119" t="str">
            <v>QLKT</v>
          </cell>
          <cell r="I119">
            <v>1</v>
          </cell>
          <cell r="J119" t="str">
            <v>QH-2018-E</v>
          </cell>
          <cell r="K119" t="str">
            <v>2052/QĐ-ĐHKT ngày 2/8/2018</v>
          </cell>
        </row>
        <row r="120">
          <cell r="A120" t="str">
            <v>Nguyễn Xuân Phương 26/09/1979</v>
          </cell>
          <cell r="B120">
            <v>114</v>
          </cell>
          <cell r="C120">
            <v>18057118</v>
          </cell>
          <cell r="D120" t="str">
            <v>Nguyễn Xuân Phương</v>
          </cell>
          <cell r="E120" t="str">
            <v>Nam</v>
          </cell>
          <cell r="F120" t="str">
            <v>26/09/1979</v>
          </cell>
          <cell r="G120" t="str">
            <v>Phú Thọ</v>
          </cell>
          <cell r="H120" t="str">
            <v>QLKT</v>
          </cell>
          <cell r="I120">
            <v>1</v>
          </cell>
          <cell r="J120" t="str">
            <v>QH-2018-E</v>
          </cell>
          <cell r="K120" t="str">
            <v>2052/QĐ-ĐHKT ngày 2/8/2018</v>
          </cell>
        </row>
        <row r="121">
          <cell r="A121" t="str">
            <v>Nguyễn Ngọc Quỳnh 12/09/1989</v>
          </cell>
          <cell r="B121">
            <v>115</v>
          </cell>
          <cell r="C121">
            <v>18057119</v>
          </cell>
          <cell r="D121" t="str">
            <v>Nguyễn Ngọc Quỳnh</v>
          </cell>
          <cell r="E121" t="str">
            <v>Nữ</v>
          </cell>
          <cell r="F121" t="str">
            <v>12/09/1989</v>
          </cell>
          <cell r="G121" t="str">
            <v>Sơn La</v>
          </cell>
          <cell r="H121" t="str">
            <v>QLKT</v>
          </cell>
          <cell r="I121">
            <v>1</v>
          </cell>
          <cell r="J121" t="str">
            <v>QH-2018-E</v>
          </cell>
          <cell r="K121" t="str">
            <v>2052/QĐ-ĐHKT ngày 2/8/2018</v>
          </cell>
        </row>
        <row r="122">
          <cell r="A122" t="str">
            <v>Nguyễn Công Tâm 28562</v>
          </cell>
          <cell r="B122">
            <v>116</v>
          </cell>
          <cell r="C122">
            <v>18057120</v>
          </cell>
          <cell r="D122" t="str">
            <v>Nguyễn Công Tâm</v>
          </cell>
          <cell r="E122" t="str">
            <v>Nam</v>
          </cell>
          <cell r="F122">
            <v>28562</v>
          </cell>
          <cell r="G122" t="str">
            <v>Vĩnh Phúc</v>
          </cell>
          <cell r="H122" t="str">
            <v>QLKT</v>
          </cell>
          <cell r="I122">
            <v>1</v>
          </cell>
          <cell r="J122" t="str">
            <v>QH-2018-E</v>
          </cell>
          <cell r="K122" t="str">
            <v>2052/QĐ-ĐHKT ngày 2/8/2018</v>
          </cell>
        </row>
        <row r="123">
          <cell r="A123" t="str">
            <v>Nguyễn Trọng Tấn 28/02/1985</v>
          </cell>
          <cell r="B123">
            <v>117</v>
          </cell>
          <cell r="C123">
            <v>18057121</v>
          </cell>
          <cell r="D123" t="str">
            <v>Nguyễn Trọng Tấn</v>
          </cell>
          <cell r="E123" t="str">
            <v>Nam</v>
          </cell>
          <cell r="F123" t="str">
            <v>28/02/1985</v>
          </cell>
          <cell r="G123" t="str">
            <v>Hải Phòng</v>
          </cell>
          <cell r="H123" t="str">
            <v>QLKT</v>
          </cell>
          <cell r="I123">
            <v>1</v>
          </cell>
          <cell r="J123" t="str">
            <v>QH-2018-E</v>
          </cell>
          <cell r="K123" t="str">
            <v>2052/QĐ-ĐHKT ngày 2/8/2018</v>
          </cell>
        </row>
        <row r="124">
          <cell r="A124" t="str">
            <v>Nguyễn Hà Thanh 21/08/1979</v>
          </cell>
          <cell r="B124">
            <v>118</v>
          </cell>
          <cell r="C124">
            <v>18057122</v>
          </cell>
          <cell r="D124" t="str">
            <v>Nguyễn Hà Thanh</v>
          </cell>
          <cell r="E124" t="str">
            <v>Nam</v>
          </cell>
          <cell r="F124" t="str">
            <v>21/08/1979</v>
          </cell>
          <cell r="G124" t="str">
            <v>Hải Dương</v>
          </cell>
          <cell r="H124" t="str">
            <v>QLKT</v>
          </cell>
          <cell r="I124">
            <v>1</v>
          </cell>
          <cell r="J124" t="str">
            <v>QH-2018-E</v>
          </cell>
          <cell r="K124" t="str">
            <v>2052/QĐ-ĐHKT ngày 2/8/2018</v>
          </cell>
        </row>
        <row r="125">
          <cell r="A125" t="str">
            <v>Kiều Tiến Thành 08/05/1983</v>
          </cell>
          <cell r="B125">
            <v>119</v>
          </cell>
          <cell r="C125">
            <v>18057123</v>
          </cell>
          <cell r="D125" t="str">
            <v>Kiều Tiến Thành</v>
          </cell>
          <cell r="E125" t="str">
            <v>Nam</v>
          </cell>
          <cell r="F125" t="str">
            <v>08/05/1983</v>
          </cell>
          <cell r="G125" t="str">
            <v>Hoà Bình</v>
          </cell>
          <cell r="H125" t="str">
            <v>QLKT</v>
          </cell>
          <cell r="I125">
            <v>1</v>
          </cell>
          <cell r="J125" t="str">
            <v>QH-2018-E</v>
          </cell>
          <cell r="K125" t="str">
            <v>2052/QĐ-ĐHKT ngày 2/8/2018</v>
          </cell>
        </row>
        <row r="126">
          <cell r="A126" t="str">
            <v>Nguyễn Văn Thành 30/06/1993</v>
          </cell>
          <cell r="B126">
            <v>120</v>
          </cell>
          <cell r="C126">
            <v>18057124</v>
          </cell>
          <cell r="D126" t="str">
            <v>Nguyễn Văn Thành</v>
          </cell>
          <cell r="E126" t="str">
            <v>Nam</v>
          </cell>
          <cell r="F126" t="str">
            <v>30/06/1993</v>
          </cell>
          <cell r="G126" t="str">
            <v>Bắc Ninh</v>
          </cell>
          <cell r="H126" t="str">
            <v>QLKT</v>
          </cell>
          <cell r="I126">
            <v>1</v>
          </cell>
          <cell r="J126" t="str">
            <v>QH-2018-E</v>
          </cell>
          <cell r="K126" t="str">
            <v>2052/QĐ-ĐHKT ngày 2/8/2018</v>
          </cell>
        </row>
        <row r="127">
          <cell r="A127" t="str">
            <v>Nguyễn Thị Thu 30/11/1980</v>
          </cell>
          <cell r="B127">
            <v>121</v>
          </cell>
          <cell r="C127">
            <v>18057125</v>
          </cell>
          <cell r="D127" t="str">
            <v>Nguyễn Thị Thu</v>
          </cell>
          <cell r="E127" t="str">
            <v>Nữ</v>
          </cell>
          <cell r="F127" t="str">
            <v>30/11/1980</v>
          </cell>
          <cell r="G127" t="str">
            <v>Thái Bình</v>
          </cell>
          <cell r="H127" t="str">
            <v>QLKT</v>
          </cell>
          <cell r="I127">
            <v>1</v>
          </cell>
          <cell r="J127" t="str">
            <v>QH-2018-E</v>
          </cell>
          <cell r="K127" t="str">
            <v>2052/QĐ-ĐHKT ngày 2/8/2018</v>
          </cell>
        </row>
        <row r="128">
          <cell r="A128" t="str">
            <v>Lê Hữu Thuận 17/11/1985</v>
          </cell>
          <cell r="B128">
            <v>122</v>
          </cell>
          <cell r="C128">
            <v>18057126</v>
          </cell>
          <cell r="D128" t="str">
            <v>Lê Hữu Thuận</v>
          </cell>
          <cell r="E128" t="str">
            <v>Nam</v>
          </cell>
          <cell r="F128" t="str">
            <v>17/11/1985</v>
          </cell>
          <cell r="G128" t="str">
            <v>Thanh Hóa</v>
          </cell>
          <cell r="H128" t="str">
            <v>QLKT</v>
          </cell>
          <cell r="I128">
            <v>1</v>
          </cell>
          <cell r="J128" t="str">
            <v>QH-2018-E</v>
          </cell>
          <cell r="K128" t="str">
            <v>2052/QĐ-ĐHKT ngày 2/8/2018</v>
          </cell>
        </row>
        <row r="129">
          <cell r="A129" t="str">
            <v>Lê Thị Thu Thủy 08/06/1983</v>
          </cell>
          <cell r="B129">
            <v>123</v>
          </cell>
          <cell r="C129">
            <v>18057127</v>
          </cell>
          <cell r="D129" t="str">
            <v>Lê Thị Thu Thủy</v>
          </cell>
          <cell r="E129" t="str">
            <v>Nữ</v>
          </cell>
          <cell r="F129" t="str">
            <v>08/06/1983</v>
          </cell>
          <cell r="G129" t="str">
            <v>Hà Nội</v>
          </cell>
          <cell r="H129" t="str">
            <v>QLKT</v>
          </cell>
          <cell r="I129">
            <v>1</v>
          </cell>
          <cell r="J129" t="str">
            <v>QH-2018-E</v>
          </cell>
          <cell r="K129" t="str">
            <v>2052/QĐ-ĐHKT ngày 2/8/2018</v>
          </cell>
        </row>
        <row r="130">
          <cell r="A130" t="str">
            <v>Lê Thu Thủy 01/01/1989</v>
          </cell>
          <cell r="B130">
            <v>124</v>
          </cell>
          <cell r="C130">
            <v>18057128</v>
          </cell>
          <cell r="D130" t="str">
            <v>Lê Thu Thủy</v>
          </cell>
          <cell r="E130" t="str">
            <v>Nữ</v>
          </cell>
          <cell r="F130" t="str">
            <v>01/01/1989</v>
          </cell>
          <cell r="G130" t="str">
            <v>Hà Nội</v>
          </cell>
          <cell r="H130" t="str">
            <v>QLKT</v>
          </cell>
          <cell r="I130">
            <v>1</v>
          </cell>
          <cell r="J130" t="str">
            <v>QH-2018-E</v>
          </cell>
          <cell r="K130" t="str">
            <v>2052/QĐ-ĐHKT ngày 2/8/2018</v>
          </cell>
        </row>
        <row r="131">
          <cell r="A131" t="str">
            <v>Trần Ngọc Toàn 05/08/1993</v>
          </cell>
          <cell r="B131">
            <v>125</v>
          </cell>
          <cell r="C131">
            <v>18057129</v>
          </cell>
          <cell r="D131" t="str">
            <v>Trần Ngọc Toàn</v>
          </cell>
          <cell r="E131" t="str">
            <v>Nam</v>
          </cell>
          <cell r="F131" t="str">
            <v>05/08/1993</v>
          </cell>
          <cell r="G131" t="str">
            <v>Nam Định</v>
          </cell>
          <cell r="H131" t="str">
            <v>QLKT</v>
          </cell>
          <cell r="I131">
            <v>1</v>
          </cell>
          <cell r="J131" t="str">
            <v>QH-2018-E</v>
          </cell>
          <cell r="K131" t="str">
            <v>2052/QĐ-ĐHKT ngày 2/8/2018</v>
          </cell>
        </row>
        <row r="132">
          <cell r="A132" t="str">
            <v>Phan Thị Tuyết Trinh 31/10/1987</v>
          </cell>
          <cell r="B132">
            <v>126</v>
          </cell>
          <cell r="C132">
            <v>18057130</v>
          </cell>
          <cell r="D132" t="str">
            <v>Phan Thị Tuyết Trinh</v>
          </cell>
          <cell r="E132" t="str">
            <v>Nữ</v>
          </cell>
          <cell r="F132" t="str">
            <v>31/10/1987</v>
          </cell>
          <cell r="G132" t="str">
            <v>Hà Nội</v>
          </cell>
          <cell r="H132" t="str">
            <v>QLKT</v>
          </cell>
          <cell r="I132">
            <v>1</v>
          </cell>
          <cell r="J132" t="str">
            <v>QH-2018-E</v>
          </cell>
          <cell r="K132" t="str">
            <v>2052/QĐ-ĐHKT ngày 2/8/2018</v>
          </cell>
        </row>
        <row r="133">
          <cell r="A133" t="str">
            <v>Nguyễn Văn Trung 33612</v>
          </cell>
          <cell r="B133">
            <v>127</v>
          </cell>
          <cell r="C133">
            <v>18057131</v>
          </cell>
          <cell r="D133" t="str">
            <v>Nguyễn Văn Trung</v>
          </cell>
          <cell r="E133" t="str">
            <v>Nam</v>
          </cell>
          <cell r="F133">
            <v>33612</v>
          </cell>
          <cell r="G133" t="str">
            <v>Vĩnh Phúc</v>
          </cell>
          <cell r="H133" t="str">
            <v>QLKT</v>
          </cell>
          <cell r="I133">
            <v>1</v>
          </cell>
          <cell r="J133" t="str">
            <v>QH-2018-E</v>
          </cell>
          <cell r="K133" t="str">
            <v>2052/QĐ-ĐHKT ngày 2/8/2018</v>
          </cell>
        </row>
        <row r="134">
          <cell r="A134" t="str">
            <v>Phạm Thị Hải Yến 06/11/1988</v>
          </cell>
          <cell r="B134">
            <v>128</v>
          </cell>
          <cell r="C134">
            <v>18057132</v>
          </cell>
          <cell r="D134" t="str">
            <v>Phạm Thị Hải Yến</v>
          </cell>
          <cell r="E134" t="str">
            <v>Nữ</v>
          </cell>
          <cell r="F134" t="str">
            <v>06/11/1988</v>
          </cell>
          <cell r="G134" t="str">
            <v>Hải Phòng</v>
          </cell>
          <cell r="H134" t="str">
            <v>QLKT</v>
          </cell>
          <cell r="I134">
            <v>1</v>
          </cell>
          <cell r="J134" t="str">
            <v>QH-2018-E</v>
          </cell>
          <cell r="K134" t="str">
            <v>2052/QĐ-ĐHKT ngày 2/8/2018</v>
          </cell>
        </row>
        <row r="135">
          <cell r="A135" t="str">
            <v>Trần Thị Hải Yến 13/07/1990</v>
          </cell>
          <cell r="B135">
            <v>129</v>
          </cell>
          <cell r="C135">
            <v>18057133</v>
          </cell>
          <cell r="D135" t="str">
            <v>Trần Thị Hải Yến</v>
          </cell>
          <cell r="E135" t="str">
            <v>Nữ</v>
          </cell>
          <cell r="F135" t="str">
            <v>13/07/1990</v>
          </cell>
          <cell r="G135" t="str">
            <v>Thái Bình</v>
          </cell>
          <cell r="H135" t="str">
            <v>QLKT</v>
          </cell>
          <cell r="I135">
            <v>1</v>
          </cell>
          <cell r="J135" t="str">
            <v>QH-2018-E</v>
          </cell>
          <cell r="K135" t="str">
            <v>2052/QĐ-ĐHKT ngày 2/8/2018</v>
          </cell>
        </row>
        <row r="136">
          <cell r="A136" t="str">
            <v>Thân Ngọc Thắng 06/09/1979</v>
          </cell>
          <cell r="B136">
            <v>130</v>
          </cell>
          <cell r="C136">
            <v>18057136</v>
          </cell>
          <cell r="D136" t="str">
            <v>Thân Ngọc Thắng</v>
          </cell>
          <cell r="E136" t="str">
            <v>Nam</v>
          </cell>
          <cell r="F136" t="str">
            <v>06/09/1979</v>
          </cell>
          <cell r="G136" t="str">
            <v>Hà Nội</v>
          </cell>
          <cell r="H136" t="str">
            <v>QTCTCTC</v>
          </cell>
          <cell r="I136">
            <v>1</v>
          </cell>
          <cell r="J136" t="str">
            <v>QH-2018-E</v>
          </cell>
          <cell r="K136" t="str">
            <v>2052/QĐ-ĐHKT ngày 2/8/2018</v>
          </cell>
        </row>
        <row r="137">
          <cell r="A137" t="str">
            <v>Nguyễn Thị Hoa 17/03/1990</v>
          </cell>
          <cell r="B137">
            <v>131</v>
          </cell>
          <cell r="C137">
            <v>18057754</v>
          </cell>
          <cell r="D137" t="str">
            <v>Nguyễn Thị Hoa</v>
          </cell>
          <cell r="E137" t="str">
            <v>Nữ</v>
          </cell>
          <cell r="F137" t="str">
            <v>17/03/1990</v>
          </cell>
          <cell r="G137" t="str">
            <v>Bắc Ninh</v>
          </cell>
          <cell r="H137" t="str">
            <v>QTCTCTC</v>
          </cell>
          <cell r="I137">
            <v>1</v>
          </cell>
          <cell r="J137" t="str">
            <v>QH-2018-E</v>
          </cell>
          <cell r="K137" t="str">
            <v>2052/QĐ-ĐHKT ngày 2/8/2018</v>
          </cell>
        </row>
        <row r="138">
          <cell r="A138" t="str">
            <v>Lưu Vĩnh Toàn 26927</v>
          </cell>
          <cell r="B138">
            <v>132</v>
          </cell>
          <cell r="C138">
            <v>18057755</v>
          </cell>
          <cell r="D138" t="str">
            <v>Lưu Vĩnh Toàn</v>
          </cell>
          <cell r="E138" t="str">
            <v>Nam</v>
          </cell>
          <cell r="F138">
            <v>26927</v>
          </cell>
          <cell r="G138" t="str">
            <v>Lạng Sơn</v>
          </cell>
          <cell r="H138" t="str">
            <v>QTCTCTC</v>
          </cell>
          <cell r="I138">
            <v>1</v>
          </cell>
          <cell r="J138" t="str">
            <v>QH-2018-E</v>
          </cell>
          <cell r="K138" t="str">
            <v>2052/QĐ-ĐHKT ngày 2/8/2018</v>
          </cell>
        </row>
        <row r="139">
          <cell r="A139" t="str">
            <v>Tống Thế Sơn 20/11/1995</v>
          </cell>
          <cell r="B139">
            <v>133</v>
          </cell>
          <cell r="C139">
            <v>18057500</v>
          </cell>
          <cell r="D139" t="str">
            <v>Tống Thế Sơn</v>
          </cell>
          <cell r="E139" t="str">
            <v>Nam</v>
          </cell>
          <cell r="F139" t="str">
            <v>20/11/1995</v>
          </cell>
          <cell r="G139" t="str">
            <v>Hà Nội</v>
          </cell>
          <cell r="H139" t="str">
            <v>KTCT</v>
          </cell>
          <cell r="I139">
            <v>2</v>
          </cell>
          <cell r="J139" t="str">
            <v>QH-2018-E</v>
          </cell>
          <cell r="K139" t="str">
            <v>3286/QĐ-ĐHKT ngày 7/12/2018</v>
          </cell>
        </row>
        <row r="140">
          <cell r="A140" t="str">
            <v>Tống Thế Sơn 20/11/1995</v>
          </cell>
          <cell r="B140">
            <v>134</v>
          </cell>
          <cell r="C140">
            <v>18057500</v>
          </cell>
          <cell r="D140" t="str">
            <v>Tống Thế Sơn</v>
          </cell>
          <cell r="E140" t="str">
            <v>Nam</v>
          </cell>
          <cell r="F140" t="str">
            <v>20/11/1995</v>
          </cell>
          <cell r="G140" t="str">
            <v>Hà Nội</v>
          </cell>
          <cell r="H140" t="str">
            <v>KTCT</v>
          </cell>
          <cell r="I140">
            <v>2</v>
          </cell>
          <cell r="J140" t="str">
            <v>QH-2018-E</v>
          </cell>
          <cell r="K140" t="str">
            <v>3286/QĐ-ĐHKT ngày 7/12/2018</v>
          </cell>
        </row>
        <row r="141">
          <cell r="A141" t="str">
            <v>Đào Phương Anh 11/08/1994</v>
          </cell>
          <cell r="B141">
            <v>135</v>
          </cell>
          <cell r="C141">
            <v>18057501</v>
          </cell>
          <cell r="D141" t="str">
            <v>Đào Phương Anh</v>
          </cell>
          <cell r="E141" t="str">
            <v>Nữ</v>
          </cell>
          <cell r="F141" t="str">
            <v>11/08/1994</v>
          </cell>
          <cell r="G141" t="str">
            <v>Phú Thọ</v>
          </cell>
          <cell r="H141" t="str">
            <v>QLKT</v>
          </cell>
          <cell r="I141">
            <v>2</v>
          </cell>
          <cell r="J141" t="str">
            <v>QH-2018-E</v>
          </cell>
          <cell r="K141" t="str">
            <v>3286/QĐ-ĐHKT ngày 7/12/2018</v>
          </cell>
        </row>
        <row r="142">
          <cell r="A142" t="str">
            <v>Lưu Thị Lan Anh 22/07/1984</v>
          </cell>
          <cell r="B142">
            <v>136</v>
          </cell>
          <cell r="C142">
            <v>18057503</v>
          </cell>
          <cell r="D142" t="str">
            <v>Lưu Thị Lan Anh</v>
          </cell>
          <cell r="E142" t="str">
            <v>Nữ</v>
          </cell>
          <cell r="F142" t="str">
            <v>22/07/1984</v>
          </cell>
          <cell r="G142" t="str">
            <v>Hà Nội</v>
          </cell>
          <cell r="H142" t="str">
            <v>QLKT</v>
          </cell>
          <cell r="I142">
            <v>2</v>
          </cell>
          <cell r="J142" t="str">
            <v>QH-2018-E</v>
          </cell>
          <cell r="K142" t="str">
            <v>3286/QĐ-ĐHKT ngày 7/12/2018</v>
          </cell>
        </row>
        <row r="143">
          <cell r="A143" t="str">
            <v>Nguyễn Nguyệt Anh 29/09/1989</v>
          </cell>
          <cell r="B143">
            <v>137</v>
          </cell>
          <cell r="C143">
            <v>18057504</v>
          </cell>
          <cell r="D143" t="str">
            <v>Nguyễn Nguyệt Anh</v>
          </cell>
          <cell r="E143" t="str">
            <v>Nữ</v>
          </cell>
          <cell r="F143" t="str">
            <v>29/09/1989</v>
          </cell>
          <cell r="G143" t="str">
            <v>Hà Nội</v>
          </cell>
          <cell r="H143" t="str">
            <v>QLKT</v>
          </cell>
          <cell r="I143">
            <v>2</v>
          </cell>
          <cell r="J143" t="str">
            <v>QH-2018-E</v>
          </cell>
          <cell r="K143" t="str">
            <v>3286/QĐ-ĐHKT ngày 7/12/2018</v>
          </cell>
        </row>
        <row r="144">
          <cell r="A144" t="str">
            <v>Quách Thị Quế Anh 03/08/1983</v>
          </cell>
          <cell r="B144">
            <v>138</v>
          </cell>
          <cell r="C144">
            <v>18057505</v>
          </cell>
          <cell r="D144" t="str">
            <v>Quách Thị Quế Anh</v>
          </cell>
          <cell r="E144" t="str">
            <v>Nữ</v>
          </cell>
          <cell r="F144" t="str">
            <v>03/08/1983</v>
          </cell>
          <cell r="G144" t="str">
            <v>Hoà Bình</v>
          </cell>
          <cell r="H144" t="str">
            <v>QLKT</v>
          </cell>
          <cell r="I144">
            <v>2</v>
          </cell>
          <cell r="J144" t="str">
            <v>QH-2018-E</v>
          </cell>
          <cell r="K144" t="str">
            <v>3286/QĐ-ĐHKT ngày 7/12/2018</v>
          </cell>
        </row>
        <row r="145">
          <cell r="A145" t="str">
            <v>Quản Ngọc Tú Anh 26/02/1993</v>
          </cell>
          <cell r="B145">
            <v>139</v>
          </cell>
          <cell r="C145">
            <v>18057506</v>
          </cell>
          <cell r="D145" t="str">
            <v>Quản Ngọc Tú Anh</v>
          </cell>
          <cell r="E145" t="str">
            <v>Nữ</v>
          </cell>
          <cell r="F145" t="str">
            <v>26/02/1993</v>
          </cell>
          <cell r="G145" t="str">
            <v>Hà Nội</v>
          </cell>
          <cell r="H145" t="str">
            <v>QLKT</v>
          </cell>
          <cell r="I145">
            <v>2</v>
          </cell>
          <cell r="J145" t="str">
            <v>QH-2018-E</v>
          </cell>
          <cell r="K145" t="str">
            <v>3286/QĐ-ĐHKT ngày 7/12/2018</v>
          </cell>
        </row>
        <row r="146">
          <cell r="A146" t="str">
            <v>Bùi Thị Ánh 10/12/1986</v>
          </cell>
          <cell r="B146">
            <v>140</v>
          </cell>
          <cell r="C146">
            <v>18057507</v>
          </cell>
          <cell r="D146" t="str">
            <v>Bùi Thị Ánh</v>
          </cell>
          <cell r="E146" t="str">
            <v>Nữ</v>
          </cell>
          <cell r="F146" t="str">
            <v>10/12/1986</v>
          </cell>
          <cell r="G146" t="str">
            <v>Nam Định</v>
          </cell>
          <cell r="H146" t="str">
            <v>QLKT</v>
          </cell>
          <cell r="I146">
            <v>2</v>
          </cell>
          <cell r="J146" t="str">
            <v>QH-2018-E</v>
          </cell>
          <cell r="K146" t="str">
            <v>3286/QĐ-ĐHKT ngày 7/12/2018</v>
          </cell>
        </row>
        <row r="147">
          <cell r="A147" t="str">
            <v>Lương Thanh Bình 04/12/1987</v>
          </cell>
          <cell r="B147">
            <v>141</v>
          </cell>
          <cell r="C147">
            <v>18057508</v>
          </cell>
          <cell r="D147" t="str">
            <v>Lương Thanh Bình</v>
          </cell>
          <cell r="E147" t="str">
            <v>Nam</v>
          </cell>
          <cell r="F147" t="str">
            <v>04/12/1987</v>
          </cell>
          <cell r="G147" t="str">
            <v>Hà Nội</v>
          </cell>
          <cell r="H147" t="str">
            <v>QLKT</v>
          </cell>
          <cell r="I147">
            <v>2</v>
          </cell>
          <cell r="J147" t="str">
            <v>QH-2018-E</v>
          </cell>
          <cell r="K147" t="str">
            <v>3286/QĐ-ĐHKT ngày 7/12/2018</v>
          </cell>
        </row>
        <row r="148">
          <cell r="A148" t="str">
            <v>Vũ Thanh Bình 11/06/1977</v>
          </cell>
          <cell r="B148">
            <v>142</v>
          </cell>
          <cell r="C148">
            <v>18057509</v>
          </cell>
          <cell r="D148" t="str">
            <v>Vũ Thanh Bình</v>
          </cell>
          <cell r="E148" t="str">
            <v>Nam</v>
          </cell>
          <cell r="F148" t="str">
            <v>11/06/1977</v>
          </cell>
          <cell r="G148" t="str">
            <v>Hà Nội</v>
          </cell>
          <cell r="H148" t="str">
            <v>QLKT</v>
          </cell>
          <cell r="I148">
            <v>2</v>
          </cell>
          <cell r="J148" t="str">
            <v>QH-2018-E</v>
          </cell>
          <cell r="K148" t="str">
            <v>3286/QĐ-ĐHKT ngày 7/12/2018</v>
          </cell>
        </row>
        <row r="149">
          <cell r="A149" t="str">
            <v>Nguyễn Văn Chung 29/11/1978</v>
          </cell>
          <cell r="B149">
            <v>143</v>
          </cell>
          <cell r="C149">
            <v>18057511</v>
          </cell>
          <cell r="D149" t="str">
            <v>Nguyễn Văn Chung</v>
          </cell>
          <cell r="E149" t="str">
            <v>Nam</v>
          </cell>
          <cell r="F149" t="str">
            <v>29/11/1978</v>
          </cell>
          <cell r="G149" t="str">
            <v>Thanh Hóa</v>
          </cell>
          <cell r="H149" t="str">
            <v>QLKT</v>
          </cell>
          <cell r="I149">
            <v>2</v>
          </cell>
          <cell r="J149" t="str">
            <v>QH-2018-E</v>
          </cell>
          <cell r="K149" t="str">
            <v>3286/QĐ-ĐHKT ngày 7/12/2018</v>
          </cell>
        </row>
        <row r="150">
          <cell r="A150" t="str">
            <v>Đỗ Kiên Cường 07/06/1984</v>
          </cell>
          <cell r="B150">
            <v>144</v>
          </cell>
          <cell r="C150">
            <v>18057513</v>
          </cell>
          <cell r="D150" t="str">
            <v>Đỗ Kiên Cường</v>
          </cell>
          <cell r="E150" t="str">
            <v>Nam</v>
          </cell>
          <cell r="F150" t="str">
            <v>07/06/1984</v>
          </cell>
          <cell r="G150" t="str">
            <v>Nam Định</v>
          </cell>
          <cell r="H150" t="str">
            <v>QLKT</v>
          </cell>
          <cell r="I150">
            <v>2</v>
          </cell>
          <cell r="J150" t="str">
            <v>QH-2018-E</v>
          </cell>
          <cell r="K150" t="str">
            <v>3286/QĐ-ĐHKT ngày 7/12/2018</v>
          </cell>
        </row>
        <row r="151">
          <cell r="A151" t="str">
            <v>Phạm Hồng Cường 17/08/1977</v>
          </cell>
          <cell r="B151">
            <v>145</v>
          </cell>
          <cell r="C151">
            <v>18057514</v>
          </cell>
          <cell r="D151" t="str">
            <v>Phạm Hồng Cường</v>
          </cell>
          <cell r="E151" t="str">
            <v>Nam</v>
          </cell>
          <cell r="F151" t="str">
            <v>17/08/1977</v>
          </cell>
          <cell r="G151" t="str">
            <v>Hà Nội</v>
          </cell>
          <cell r="H151" t="str">
            <v>QLKT</v>
          </cell>
          <cell r="I151">
            <v>2</v>
          </cell>
          <cell r="J151" t="str">
            <v>QH-2018-E</v>
          </cell>
          <cell r="K151" t="str">
            <v>3286/QĐ-ĐHKT ngày 7/12/2018</v>
          </cell>
        </row>
        <row r="152">
          <cell r="A152" t="str">
            <v>Mai Kim Dân 03/03/1991</v>
          </cell>
          <cell r="B152">
            <v>146</v>
          </cell>
          <cell r="C152">
            <v>18057515</v>
          </cell>
          <cell r="D152" t="str">
            <v>Mai Kim Dân</v>
          </cell>
          <cell r="E152" t="str">
            <v>Nam</v>
          </cell>
          <cell r="F152" t="str">
            <v>03/03/1991</v>
          </cell>
          <cell r="G152" t="str">
            <v>Nam Định</v>
          </cell>
          <cell r="H152" t="str">
            <v>QLKT</v>
          </cell>
          <cell r="I152">
            <v>2</v>
          </cell>
          <cell r="J152" t="str">
            <v>QH-2018-E</v>
          </cell>
          <cell r="K152" t="str">
            <v>3286/QĐ-ĐHKT ngày 7/12/2018</v>
          </cell>
        </row>
        <row r="153">
          <cell r="A153" t="str">
            <v>Nguyễn Thị Dung 03/10/1980</v>
          </cell>
          <cell r="B153">
            <v>147</v>
          </cell>
          <cell r="C153">
            <v>18057516</v>
          </cell>
          <cell r="D153" t="str">
            <v>Nguyễn Thị Dung</v>
          </cell>
          <cell r="E153" t="str">
            <v>Nữ</v>
          </cell>
          <cell r="F153" t="str">
            <v>03/10/1980</v>
          </cell>
          <cell r="G153" t="str">
            <v>Hà Nội</v>
          </cell>
          <cell r="H153" t="str">
            <v>QLKT</v>
          </cell>
          <cell r="I153">
            <v>2</v>
          </cell>
          <cell r="J153" t="str">
            <v>QH-2018-E</v>
          </cell>
          <cell r="K153" t="str">
            <v>3286/QĐ-ĐHKT ngày 7/12/2018</v>
          </cell>
        </row>
        <row r="154">
          <cell r="A154" t="str">
            <v>Đỗ Khắc Đạo 02/10/1975</v>
          </cell>
          <cell r="B154">
            <v>148</v>
          </cell>
          <cell r="C154">
            <v>18057518</v>
          </cell>
          <cell r="D154" t="str">
            <v>Đỗ Khắc Đạo</v>
          </cell>
          <cell r="E154" t="str">
            <v>Nam</v>
          </cell>
          <cell r="F154" t="str">
            <v>02/10/1975</v>
          </cell>
          <cell r="G154" t="str">
            <v>Hà Nội</v>
          </cell>
          <cell r="H154" t="str">
            <v>QLKT</v>
          </cell>
          <cell r="I154">
            <v>2</v>
          </cell>
          <cell r="J154" t="str">
            <v>QH-2018-E</v>
          </cell>
          <cell r="K154" t="str">
            <v>3286/QĐ-ĐHKT ngày 7/12/2018</v>
          </cell>
        </row>
        <row r="155">
          <cell r="A155" t="str">
            <v>Lê Thị Thanh Giang 10/09/1984</v>
          </cell>
          <cell r="B155">
            <v>149</v>
          </cell>
          <cell r="C155">
            <v>18057519</v>
          </cell>
          <cell r="D155" t="str">
            <v>Lê Thị Thanh Giang</v>
          </cell>
          <cell r="E155" t="str">
            <v>Nữ</v>
          </cell>
          <cell r="F155" t="str">
            <v>10/09/1984</v>
          </cell>
          <cell r="G155" t="str">
            <v>Hà Nội</v>
          </cell>
          <cell r="H155" t="str">
            <v>QLKT</v>
          </cell>
          <cell r="I155">
            <v>2</v>
          </cell>
          <cell r="J155" t="str">
            <v>QH-2018-E</v>
          </cell>
          <cell r="K155" t="str">
            <v>3286/QĐ-ĐHKT ngày 7/12/2018</v>
          </cell>
        </row>
        <row r="156">
          <cell r="A156" t="str">
            <v>Nguyễn Văn Giang 25/12/1980</v>
          </cell>
          <cell r="B156">
            <v>150</v>
          </cell>
          <cell r="C156">
            <v>18057520</v>
          </cell>
          <cell r="D156" t="str">
            <v>Nguyễn Văn Giang</v>
          </cell>
          <cell r="E156" t="str">
            <v>Nam</v>
          </cell>
          <cell r="F156" t="str">
            <v>25/12/1980</v>
          </cell>
          <cell r="G156" t="str">
            <v>Hà Nội</v>
          </cell>
          <cell r="H156" t="str">
            <v>QLKT</v>
          </cell>
          <cell r="I156">
            <v>2</v>
          </cell>
          <cell r="J156" t="str">
            <v>QH-2018-E</v>
          </cell>
          <cell r="K156" t="str">
            <v>3286/QĐ-ĐHKT ngày 7/12/2018</v>
          </cell>
        </row>
        <row r="157">
          <cell r="A157" t="str">
            <v>Trịnh Thị Thu Hà 26/10/1989</v>
          </cell>
          <cell r="B157">
            <v>151</v>
          </cell>
          <cell r="C157">
            <v>18057522</v>
          </cell>
          <cell r="D157" t="str">
            <v>Trịnh Thị Thu Hà</v>
          </cell>
          <cell r="E157" t="str">
            <v>Nữ</v>
          </cell>
          <cell r="F157" t="str">
            <v>26/10/1989</v>
          </cell>
          <cell r="G157" t="str">
            <v>Thái Bình</v>
          </cell>
          <cell r="H157" t="str">
            <v>QLKT</v>
          </cell>
          <cell r="I157">
            <v>2</v>
          </cell>
          <cell r="J157" t="str">
            <v>QH-2018-E</v>
          </cell>
          <cell r="K157" t="str">
            <v>3286/QĐ-ĐHKT ngày 7/12/2018</v>
          </cell>
        </row>
        <row r="158">
          <cell r="A158" t="str">
            <v>Nguyễn Thị Mỹ Hạnh 21/10/1992</v>
          </cell>
          <cell r="B158">
            <v>152</v>
          </cell>
          <cell r="C158">
            <v>18057523</v>
          </cell>
          <cell r="D158" t="str">
            <v>Nguyễn Thị Mỹ Hạnh</v>
          </cell>
          <cell r="E158" t="str">
            <v>Nữ</v>
          </cell>
          <cell r="F158" t="str">
            <v>21/10/1992</v>
          </cell>
          <cell r="G158" t="str">
            <v>Nghệ An</v>
          </cell>
          <cell r="H158" t="str">
            <v>QLKT</v>
          </cell>
          <cell r="I158">
            <v>2</v>
          </cell>
          <cell r="J158" t="str">
            <v>QH-2018-E</v>
          </cell>
          <cell r="K158" t="str">
            <v>3286/QĐ-ĐHKT ngày 7/12/2018</v>
          </cell>
        </row>
        <row r="159">
          <cell r="A159" t="str">
            <v>Nguyễn Thị Thu Hằng 21/07/1986</v>
          </cell>
          <cell r="B159">
            <v>153</v>
          </cell>
          <cell r="C159">
            <v>18057525</v>
          </cell>
          <cell r="D159" t="str">
            <v>Nguyễn Thị Thu Hằng</v>
          </cell>
          <cell r="E159" t="str">
            <v>Nữ</v>
          </cell>
          <cell r="F159" t="str">
            <v>21/07/1986</v>
          </cell>
          <cell r="G159" t="str">
            <v>Sơn La</v>
          </cell>
          <cell r="H159" t="str">
            <v>QLKT</v>
          </cell>
          <cell r="I159">
            <v>2</v>
          </cell>
          <cell r="J159" t="str">
            <v>QH-2018-E</v>
          </cell>
          <cell r="K159" t="str">
            <v>3286/QĐ-ĐHKT ngày 7/12/2018</v>
          </cell>
        </row>
        <row r="160">
          <cell r="A160" t="str">
            <v>Chu Thị Hân 21/10/1994</v>
          </cell>
          <cell r="B160">
            <v>154</v>
          </cell>
          <cell r="C160">
            <v>18057526</v>
          </cell>
          <cell r="D160" t="str">
            <v>Chu Thị Hân</v>
          </cell>
          <cell r="E160" t="str">
            <v>Nữ</v>
          </cell>
          <cell r="F160" t="str">
            <v>21/10/1994</v>
          </cell>
          <cell r="G160" t="str">
            <v>Hà Nội</v>
          </cell>
          <cell r="H160" t="str">
            <v>QLKT</v>
          </cell>
          <cell r="I160">
            <v>2</v>
          </cell>
          <cell r="J160" t="str">
            <v>QH-2018-E</v>
          </cell>
          <cell r="K160" t="str">
            <v>3286/QĐ-ĐHKT ngày 7/12/2018</v>
          </cell>
        </row>
        <row r="161">
          <cell r="A161" t="str">
            <v>Hà Thị Thanh Hậu 05/11/1981</v>
          </cell>
          <cell r="B161">
            <v>155</v>
          </cell>
          <cell r="C161">
            <v>18057527</v>
          </cell>
          <cell r="D161" t="str">
            <v>Hà Thị Thanh Hậu</v>
          </cell>
          <cell r="E161" t="str">
            <v>Nữ</v>
          </cell>
          <cell r="F161" t="str">
            <v>05/11/1981</v>
          </cell>
          <cell r="G161" t="str">
            <v>Phú Thọ</v>
          </cell>
          <cell r="H161" t="str">
            <v>QLKT</v>
          </cell>
          <cell r="I161">
            <v>2</v>
          </cell>
          <cell r="J161" t="str">
            <v>QH-2018-E</v>
          </cell>
          <cell r="K161" t="str">
            <v>3286/QĐ-ĐHKT ngày 7/12/2018</v>
          </cell>
        </row>
        <row r="162">
          <cell r="A162" t="str">
            <v>Lê Đình Hiệu 18/03/1975</v>
          </cell>
          <cell r="B162">
            <v>156</v>
          </cell>
          <cell r="C162">
            <v>18057529</v>
          </cell>
          <cell r="D162" t="str">
            <v>Lê Đình Hiệu</v>
          </cell>
          <cell r="E162" t="str">
            <v>Nam</v>
          </cell>
          <cell r="F162" t="str">
            <v>18/03/1975</v>
          </cell>
          <cell r="G162" t="str">
            <v>Thanh Hóa</v>
          </cell>
          <cell r="H162" t="str">
            <v>QLKT</v>
          </cell>
          <cell r="I162">
            <v>2</v>
          </cell>
          <cell r="J162" t="str">
            <v>QH-2018-E</v>
          </cell>
          <cell r="K162" t="str">
            <v>3286/QĐ-ĐHKT ngày 7/12/2018</v>
          </cell>
        </row>
        <row r="163">
          <cell r="A163" t="str">
            <v>Nguyễn Thị Thúy Hoa 20/04/1991</v>
          </cell>
          <cell r="B163">
            <v>157</v>
          </cell>
          <cell r="C163">
            <v>18057531</v>
          </cell>
          <cell r="D163" t="str">
            <v>Nguyễn Thị Thúy Hoa</v>
          </cell>
          <cell r="E163" t="str">
            <v>Nữ</v>
          </cell>
          <cell r="F163" t="str">
            <v>20/04/1991</v>
          </cell>
          <cell r="G163" t="str">
            <v>Bắc Ninh</v>
          </cell>
          <cell r="H163" t="str">
            <v>QLKT</v>
          </cell>
          <cell r="I163">
            <v>2</v>
          </cell>
          <cell r="J163" t="str">
            <v>QH-2018-E</v>
          </cell>
          <cell r="K163" t="str">
            <v>3286/QĐ-ĐHKT ngày 7/12/2018</v>
          </cell>
        </row>
        <row r="164">
          <cell r="A164" t="str">
            <v>Triệu Thị Thanh Huyền 13/01/1983</v>
          </cell>
          <cell r="B164">
            <v>158</v>
          </cell>
          <cell r="C164">
            <v>18057532</v>
          </cell>
          <cell r="D164" t="str">
            <v>Triệu Thị Thanh Huyền</v>
          </cell>
          <cell r="E164" t="str">
            <v>Nữ</v>
          </cell>
          <cell r="F164" t="str">
            <v>13/01/1983</v>
          </cell>
          <cell r="G164" t="str">
            <v>Hà Nội</v>
          </cell>
          <cell r="H164" t="str">
            <v>QLKT</v>
          </cell>
          <cell r="I164">
            <v>2</v>
          </cell>
          <cell r="J164" t="str">
            <v>QH-2018-E</v>
          </cell>
          <cell r="K164" t="str">
            <v>3286/QĐ-ĐHKT ngày 7/12/2018</v>
          </cell>
        </row>
        <row r="165">
          <cell r="A165" t="str">
            <v>Trần Việt Hùng 31/10/1986</v>
          </cell>
          <cell r="B165">
            <v>159</v>
          </cell>
          <cell r="C165">
            <v>18057533</v>
          </cell>
          <cell r="D165" t="str">
            <v>Trần Việt Hùng</v>
          </cell>
          <cell r="E165" t="str">
            <v>Nam</v>
          </cell>
          <cell r="F165" t="str">
            <v>31/10/1986</v>
          </cell>
          <cell r="G165" t="str">
            <v>Hà Nội</v>
          </cell>
          <cell r="H165" t="str">
            <v>QLKT</v>
          </cell>
          <cell r="I165">
            <v>2</v>
          </cell>
          <cell r="J165" t="str">
            <v>QH-2018-E</v>
          </cell>
          <cell r="K165" t="str">
            <v>3286/QĐ-ĐHKT ngày 7/12/2018</v>
          </cell>
        </row>
        <row r="166">
          <cell r="A166" t="str">
            <v>Nguyễn Văn Hưng 22/01/1980</v>
          </cell>
          <cell r="B166">
            <v>160</v>
          </cell>
          <cell r="C166">
            <v>18057534</v>
          </cell>
          <cell r="D166" t="str">
            <v>Nguyễn Văn Hưng</v>
          </cell>
          <cell r="E166" t="str">
            <v>Nam</v>
          </cell>
          <cell r="F166" t="str">
            <v>22/01/1980</v>
          </cell>
          <cell r="G166" t="str">
            <v>Hải Dương</v>
          </cell>
          <cell r="H166" t="str">
            <v>QLKT</v>
          </cell>
          <cell r="I166">
            <v>2</v>
          </cell>
          <cell r="J166" t="str">
            <v>QH-2018-E</v>
          </cell>
          <cell r="K166" t="str">
            <v>3286/QĐ-ĐHKT ngày 7/12/2018</v>
          </cell>
        </row>
        <row r="167">
          <cell r="A167" t="str">
            <v>Nguyễn Việt Hưng 07/12/1989</v>
          </cell>
          <cell r="B167">
            <v>161</v>
          </cell>
          <cell r="C167">
            <v>18057535</v>
          </cell>
          <cell r="D167" t="str">
            <v>Nguyễn Việt Hưng</v>
          </cell>
          <cell r="E167" t="str">
            <v>Nam</v>
          </cell>
          <cell r="F167" t="str">
            <v>07/12/1989</v>
          </cell>
          <cell r="G167" t="str">
            <v>Hà Nội</v>
          </cell>
          <cell r="H167" t="str">
            <v>QLKT</v>
          </cell>
          <cell r="I167">
            <v>2</v>
          </cell>
          <cell r="J167" t="str">
            <v>QH-2018-E</v>
          </cell>
          <cell r="K167" t="str">
            <v>3286/QĐ-ĐHKT ngày 7/12/2018</v>
          </cell>
        </row>
        <row r="168">
          <cell r="A168" t="str">
            <v>Phạm Mạnh Hưng 27/05/1990</v>
          </cell>
          <cell r="B168">
            <v>162</v>
          </cell>
          <cell r="C168">
            <v>18057536</v>
          </cell>
          <cell r="D168" t="str">
            <v>Phạm Mạnh Hưng</v>
          </cell>
          <cell r="E168" t="str">
            <v>Nam</v>
          </cell>
          <cell r="F168" t="str">
            <v>27/05/1990</v>
          </cell>
          <cell r="G168" t="str">
            <v>Hà Nội</v>
          </cell>
          <cell r="H168" t="str">
            <v>QLKT</v>
          </cell>
          <cell r="I168">
            <v>2</v>
          </cell>
          <cell r="J168" t="str">
            <v>QH-2018-E</v>
          </cell>
          <cell r="K168" t="str">
            <v>3286/QĐ-ĐHKT ngày 7/12/2018</v>
          </cell>
        </row>
        <row r="169">
          <cell r="A169" t="str">
            <v>Nguyễn Thu Hương 05/09/1991</v>
          </cell>
          <cell r="B169">
            <v>163</v>
          </cell>
          <cell r="C169">
            <v>18057537</v>
          </cell>
          <cell r="D169" t="str">
            <v>Nguyễn Thu Hương</v>
          </cell>
          <cell r="E169" t="str">
            <v>Nữ</v>
          </cell>
          <cell r="F169" t="str">
            <v>05/09/1991</v>
          </cell>
          <cell r="G169" t="str">
            <v>Hà Nội</v>
          </cell>
          <cell r="H169" t="str">
            <v>QLKT</v>
          </cell>
          <cell r="I169">
            <v>2</v>
          </cell>
          <cell r="J169" t="str">
            <v>QH-2018-E</v>
          </cell>
          <cell r="K169" t="str">
            <v>3286/QĐ-ĐHKT ngày 7/12/2018</v>
          </cell>
        </row>
        <row r="170">
          <cell r="A170" t="str">
            <v>Phạm Thị Hương 20/03/1988</v>
          </cell>
          <cell r="B170">
            <v>164</v>
          </cell>
          <cell r="C170">
            <v>18057538</v>
          </cell>
          <cell r="D170" t="str">
            <v>Phạm Thị Hương</v>
          </cell>
          <cell r="E170" t="str">
            <v>Nữ</v>
          </cell>
          <cell r="F170" t="str">
            <v>20/03/1988</v>
          </cell>
          <cell r="G170" t="str">
            <v>Quảng Ninh</v>
          </cell>
          <cell r="H170" t="str">
            <v>QLKT</v>
          </cell>
          <cell r="I170">
            <v>2</v>
          </cell>
          <cell r="J170" t="str">
            <v>QH-2018-E</v>
          </cell>
          <cell r="K170" t="str">
            <v>3286/QĐ-ĐHKT ngày 7/12/2018</v>
          </cell>
        </row>
        <row r="171">
          <cell r="A171" t="str">
            <v>Nguyễn Ngọc Khá 01/10/1991</v>
          </cell>
          <cell r="B171">
            <v>165</v>
          </cell>
          <cell r="C171">
            <v>18057539</v>
          </cell>
          <cell r="D171" t="str">
            <v>Nguyễn Ngọc Khá</v>
          </cell>
          <cell r="E171" t="str">
            <v>Nam</v>
          </cell>
          <cell r="F171" t="str">
            <v>01/10/1991</v>
          </cell>
          <cell r="G171" t="str">
            <v>Hải Phòng</v>
          </cell>
          <cell r="H171" t="str">
            <v>QLKT</v>
          </cell>
          <cell r="I171">
            <v>2</v>
          </cell>
          <cell r="J171" t="str">
            <v>QH-2018-E</v>
          </cell>
          <cell r="K171" t="str">
            <v>3286/QĐ-ĐHKT ngày 7/12/2018</v>
          </cell>
        </row>
        <row r="172">
          <cell r="A172" t="str">
            <v>Nguyễn Hồng Khang 27/06/1979</v>
          </cell>
          <cell r="B172">
            <v>166</v>
          </cell>
          <cell r="C172">
            <v>18057540</v>
          </cell>
          <cell r="D172" t="str">
            <v>Nguyễn Hồng Khang</v>
          </cell>
          <cell r="E172" t="str">
            <v>Nam</v>
          </cell>
          <cell r="F172" t="str">
            <v>27/06/1979</v>
          </cell>
          <cell r="G172" t="str">
            <v>Hà Tĩnh</v>
          </cell>
          <cell r="H172" t="str">
            <v>QLKT</v>
          </cell>
          <cell r="I172">
            <v>2</v>
          </cell>
          <cell r="J172" t="str">
            <v>QH-2018-E</v>
          </cell>
          <cell r="K172" t="str">
            <v>3286/QĐ-ĐHKT ngày 7/12/2018</v>
          </cell>
        </row>
        <row r="173">
          <cell r="A173" t="str">
            <v>Hoàng Thị Nhật Lệ 01/10/1991</v>
          </cell>
          <cell r="B173">
            <v>167</v>
          </cell>
          <cell r="C173">
            <v>18057542</v>
          </cell>
          <cell r="D173" t="str">
            <v>Hoàng Thị Nhật Lệ</v>
          </cell>
          <cell r="E173" t="str">
            <v>Nữ</v>
          </cell>
          <cell r="F173" t="str">
            <v>01/10/1991</v>
          </cell>
          <cell r="G173" t="str">
            <v>Cao Bằng</v>
          </cell>
          <cell r="H173" t="str">
            <v>QLKT</v>
          </cell>
          <cell r="I173">
            <v>2</v>
          </cell>
          <cell r="J173" t="str">
            <v>QH-2018-E</v>
          </cell>
          <cell r="K173" t="str">
            <v>3286/QĐ-ĐHKT ngày 7/12/2018</v>
          </cell>
        </row>
        <row r="174">
          <cell r="A174" t="str">
            <v>Nguyễn Hải Linh 21/11/1989</v>
          </cell>
          <cell r="B174">
            <v>168</v>
          </cell>
          <cell r="C174">
            <v>18057544</v>
          </cell>
          <cell r="D174" t="str">
            <v>Nguyễn Hải Linh</v>
          </cell>
          <cell r="E174" t="str">
            <v>Nam</v>
          </cell>
          <cell r="F174" t="str">
            <v>21/11/1989</v>
          </cell>
          <cell r="G174" t="str">
            <v>Phú Thọ</v>
          </cell>
          <cell r="H174" t="str">
            <v>QLKT</v>
          </cell>
          <cell r="I174">
            <v>2</v>
          </cell>
          <cell r="J174" t="str">
            <v>QH-2018-E</v>
          </cell>
          <cell r="K174" t="str">
            <v>3286/QĐ-ĐHKT ngày 7/12/2018</v>
          </cell>
        </row>
        <row r="175">
          <cell r="A175" t="str">
            <v>Trần Diệu Linh 01/10/1981</v>
          </cell>
          <cell r="B175">
            <v>169</v>
          </cell>
          <cell r="C175">
            <v>18057545</v>
          </cell>
          <cell r="D175" t="str">
            <v>Trần Diệu Linh</v>
          </cell>
          <cell r="E175" t="str">
            <v>Nữ</v>
          </cell>
          <cell r="F175" t="str">
            <v>01/10/1981</v>
          </cell>
          <cell r="G175" t="str">
            <v>Hà Nội</v>
          </cell>
          <cell r="H175" t="str">
            <v>QLKT</v>
          </cell>
          <cell r="I175">
            <v>2</v>
          </cell>
          <cell r="J175" t="str">
            <v>QH-2018-E</v>
          </cell>
          <cell r="K175" t="str">
            <v>3286/QĐ-ĐHKT ngày 7/12/2018</v>
          </cell>
        </row>
        <row r="176">
          <cell r="A176" t="str">
            <v>Lê Xuân Lợi 23/01/1974</v>
          </cell>
          <cell r="B176">
            <v>170</v>
          </cell>
          <cell r="C176">
            <v>18057546</v>
          </cell>
          <cell r="D176" t="str">
            <v>Lê Xuân Lợi</v>
          </cell>
          <cell r="E176" t="str">
            <v>Nam</v>
          </cell>
          <cell r="F176" t="str">
            <v>23/01/1974</v>
          </cell>
          <cell r="G176" t="str">
            <v>Thanh Hóa</v>
          </cell>
          <cell r="H176" t="str">
            <v>QLKT</v>
          </cell>
          <cell r="I176">
            <v>2</v>
          </cell>
          <cell r="J176" t="str">
            <v>QH-2018-E</v>
          </cell>
          <cell r="K176" t="str">
            <v>3286/QĐ-ĐHKT ngày 7/12/2018</v>
          </cell>
        </row>
        <row r="177">
          <cell r="A177" t="str">
            <v>Nguyễn Trà My 28/09/1994</v>
          </cell>
          <cell r="B177">
            <v>171</v>
          </cell>
          <cell r="C177">
            <v>18057547</v>
          </cell>
          <cell r="D177" t="str">
            <v>Nguyễn Trà My</v>
          </cell>
          <cell r="E177" t="str">
            <v>Nữ</v>
          </cell>
          <cell r="F177" t="str">
            <v>28/09/1994</v>
          </cell>
          <cell r="G177" t="str">
            <v>Hà Nội</v>
          </cell>
          <cell r="H177" t="str">
            <v>QLKT</v>
          </cell>
          <cell r="I177">
            <v>2</v>
          </cell>
          <cell r="J177" t="str">
            <v>QH-2018-E</v>
          </cell>
          <cell r="K177" t="str">
            <v>3286/QĐ-ĐHKT ngày 7/12/2018</v>
          </cell>
        </row>
        <row r="178">
          <cell r="A178" t="str">
            <v>Trần Hà My 24/02/1994</v>
          </cell>
          <cell r="B178">
            <v>172</v>
          </cell>
          <cell r="C178">
            <v>18057548</v>
          </cell>
          <cell r="D178" t="str">
            <v>Trần Hà My</v>
          </cell>
          <cell r="E178" t="str">
            <v>Nữ</v>
          </cell>
          <cell r="F178" t="str">
            <v>24/02/1994</v>
          </cell>
          <cell r="G178" t="str">
            <v>Hà Nội</v>
          </cell>
          <cell r="H178" t="str">
            <v>QLKT</v>
          </cell>
          <cell r="I178">
            <v>2</v>
          </cell>
          <cell r="J178" t="str">
            <v>QH-2018-E</v>
          </cell>
          <cell r="K178" t="str">
            <v>3286/QĐ-ĐHKT ngày 7/12/2018</v>
          </cell>
        </row>
        <row r="179">
          <cell r="A179" t="str">
            <v>Nguyễn Thị Tuyết Nga 11/06/1980</v>
          </cell>
          <cell r="B179">
            <v>173</v>
          </cell>
          <cell r="C179">
            <v>18057549</v>
          </cell>
          <cell r="D179" t="str">
            <v>Nguyễn Thị Tuyết Nga</v>
          </cell>
          <cell r="E179" t="str">
            <v>Nữ</v>
          </cell>
          <cell r="F179" t="str">
            <v>11/06/1980</v>
          </cell>
          <cell r="G179" t="str">
            <v>Hà Tĩnh</v>
          </cell>
          <cell r="H179" t="str">
            <v>QLKT</v>
          </cell>
          <cell r="I179">
            <v>2</v>
          </cell>
          <cell r="J179" t="str">
            <v>QH-2018-E</v>
          </cell>
          <cell r="K179" t="str">
            <v>3286/QĐ-ĐHKT ngày 7/12/2018</v>
          </cell>
        </row>
        <row r="180">
          <cell r="A180" t="str">
            <v>Bùi Thị Kim Ngân 06/09/1994</v>
          </cell>
          <cell r="B180">
            <v>174</v>
          </cell>
          <cell r="C180">
            <v>18057550</v>
          </cell>
          <cell r="D180" t="str">
            <v>Bùi Thị Kim Ngân</v>
          </cell>
          <cell r="E180" t="str">
            <v>Nữ</v>
          </cell>
          <cell r="F180" t="str">
            <v>06/09/1994</v>
          </cell>
          <cell r="G180" t="str">
            <v>Vĩnh Phúc</v>
          </cell>
          <cell r="H180" t="str">
            <v>QLKT</v>
          </cell>
          <cell r="I180">
            <v>2</v>
          </cell>
          <cell r="J180" t="str">
            <v>QH-2018-E</v>
          </cell>
          <cell r="K180" t="str">
            <v>3286/QĐ-ĐHKT ngày 7/12/2018</v>
          </cell>
        </row>
        <row r="181">
          <cell r="A181" t="str">
            <v>Nghiêm Thị Ngân 06/07/1987</v>
          </cell>
          <cell r="B181">
            <v>175</v>
          </cell>
          <cell r="C181">
            <v>18057551</v>
          </cell>
          <cell r="D181" t="str">
            <v>Nghiêm Thị Ngân</v>
          </cell>
          <cell r="E181" t="str">
            <v>Nữ</v>
          </cell>
          <cell r="F181" t="str">
            <v>06/07/1987</v>
          </cell>
          <cell r="G181" t="str">
            <v>Vĩnh Phúc</v>
          </cell>
          <cell r="H181" t="str">
            <v>QLKT</v>
          </cell>
          <cell r="I181">
            <v>2</v>
          </cell>
          <cell r="J181" t="str">
            <v>QH-2018-E</v>
          </cell>
          <cell r="K181" t="str">
            <v>3286/QĐ-ĐHKT ngày 7/12/2018</v>
          </cell>
        </row>
        <row r="182">
          <cell r="A182" t="str">
            <v>Nguyễn Thị Minh Nguyệt 27/07/1993</v>
          </cell>
          <cell r="B182">
            <v>176</v>
          </cell>
          <cell r="C182">
            <v>18057552</v>
          </cell>
          <cell r="D182" t="str">
            <v>Nguyễn Thị Minh Nguyệt</v>
          </cell>
          <cell r="E182" t="str">
            <v>Nữ</v>
          </cell>
          <cell r="F182" t="str">
            <v>27/07/1993</v>
          </cell>
          <cell r="G182" t="str">
            <v>Hải Dương</v>
          </cell>
          <cell r="H182" t="str">
            <v>QLKT</v>
          </cell>
          <cell r="I182">
            <v>2</v>
          </cell>
          <cell r="J182" t="str">
            <v>QH-2018-E</v>
          </cell>
          <cell r="K182" t="str">
            <v>3286/QĐ-ĐHKT ngày 7/12/2018</v>
          </cell>
        </row>
        <row r="183">
          <cell r="A183" t="str">
            <v>Nguyễn Thị Nhung 29/05/1991</v>
          </cell>
          <cell r="B183">
            <v>177</v>
          </cell>
          <cell r="C183">
            <v>18057553</v>
          </cell>
          <cell r="D183" t="str">
            <v>Nguyễn Thị Nhung</v>
          </cell>
          <cell r="E183" t="str">
            <v>Nữ</v>
          </cell>
          <cell r="F183" t="str">
            <v>29/05/1991</v>
          </cell>
          <cell r="G183" t="str">
            <v>Thanh Hóa</v>
          </cell>
          <cell r="H183" t="str">
            <v>QLKT</v>
          </cell>
          <cell r="I183">
            <v>2</v>
          </cell>
          <cell r="J183" t="str">
            <v>QH-2018-E</v>
          </cell>
          <cell r="K183" t="str">
            <v>3286/QĐ-ĐHKT ngày 7/12/2018</v>
          </cell>
        </row>
        <row r="184">
          <cell r="A184" t="str">
            <v>Phạm Hồng Nhung 09/09/1992</v>
          </cell>
          <cell r="B184">
            <v>178</v>
          </cell>
          <cell r="C184">
            <v>18057554</v>
          </cell>
          <cell r="D184" t="str">
            <v>Phạm Hồng Nhung</v>
          </cell>
          <cell r="E184" t="str">
            <v>Nữ</v>
          </cell>
          <cell r="F184" t="str">
            <v>09/09/1992</v>
          </cell>
          <cell r="G184" t="str">
            <v>Thái Bình</v>
          </cell>
          <cell r="H184" t="str">
            <v>QLKT</v>
          </cell>
          <cell r="I184">
            <v>2</v>
          </cell>
          <cell r="J184" t="str">
            <v>QH-2018-E</v>
          </cell>
          <cell r="K184" t="str">
            <v>3286/QĐ-ĐHKT ngày 7/12/2018</v>
          </cell>
        </row>
        <row r="185">
          <cell r="A185" t="str">
            <v>Lý Thị Lệ Ninh 28/01/1979</v>
          </cell>
          <cell r="B185">
            <v>179</v>
          </cell>
          <cell r="C185">
            <v>18057555</v>
          </cell>
          <cell r="D185" t="str">
            <v>Lý Thị Lệ Ninh</v>
          </cell>
          <cell r="E185" t="str">
            <v>Nữ</v>
          </cell>
          <cell r="F185" t="str">
            <v>28/01/1979</v>
          </cell>
          <cell r="G185" t="str">
            <v>Hà Nội</v>
          </cell>
          <cell r="H185" t="str">
            <v>QLKT</v>
          </cell>
          <cell r="I185">
            <v>2</v>
          </cell>
          <cell r="J185" t="str">
            <v>QH-2018-E</v>
          </cell>
          <cell r="K185" t="str">
            <v>3286/QĐ-ĐHKT ngày 7/12/2018</v>
          </cell>
        </row>
        <row r="186">
          <cell r="A186" t="str">
            <v>Đinh Thị Oanh 12/08/1992</v>
          </cell>
          <cell r="B186">
            <v>180</v>
          </cell>
          <cell r="C186">
            <v>18057556</v>
          </cell>
          <cell r="D186" t="str">
            <v>Đinh Thị Oanh</v>
          </cell>
          <cell r="E186" t="str">
            <v>Nữ</v>
          </cell>
          <cell r="F186" t="str">
            <v>12/08/1992</v>
          </cell>
          <cell r="G186" t="str">
            <v>Hà Nội</v>
          </cell>
          <cell r="H186" t="str">
            <v>QLKT</v>
          </cell>
          <cell r="I186">
            <v>2</v>
          </cell>
          <cell r="J186" t="str">
            <v>QH-2018-E</v>
          </cell>
          <cell r="K186" t="str">
            <v>3286/QĐ-ĐHKT ngày 7/12/2018</v>
          </cell>
        </row>
        <row r="187">
          <cell r="A187" t="str">
            <v>Nguyễn Đại Phong 07/06/1990</v>
          </cell>
          <cell r="B187">
            <v>181</v>
          </cell>
          <cell r="C187">
            <v>18057557</v>
          </cell>
          <cell r="D187" t="str">
            <v>Nguyễn Đại Phong</v>
          </cell>
          <cell r="E187" t="str">
            <v>Nam</v>
          </cell>
          <cell r="F187" t="str">
            <v>07/06/1990</v>
          </cell>
          <cell r="G187" t="str">
            <v>Hải Phòng</v>
          </cell>
          <cell r="H187" t="str">
            <v>QLKT</v>
          </cell>
          <cell r="I187">
            <v>2</v>
          </cell>
          <cell r="J187" t="str">
            <v>QH-2018-E</v>
          </cell>
          <cell r="K187" t="str">
            <v>3286/QĐ-ĐHKT ngày 7/12/2018</v>
          </cell>
        </row>
        <row r="188">
          <cell r="A188" t="str">
            <v>Nguyễn Thành Phương 15/09/1982</v>
          </cell>
          <cell r="B188">
            <v>182</v>
          </cell>
          <cell r="C188">
            <v>18057559</v>
          </cell>
          <cell r="D188" t="str">
            <v>Nguyễn Thành Phương</v>
          </cell>
          <cell r="E188" t="str">
            <v>Nam</v>
          </cell>
          <cell r="F188" t="str">
            <v>15/09/1982</v>
          </cell>
          <cell r="G188" t="str">
            <v>Hà Nội</v>
          </cell>
          <cell r="H188" t="str">
            <v>QLKT</v>
          </cell>
          <cell r="I188">
            <v>2</v>
          </cell>
          <cell r="J188" t="str">
            <v>QH-2018-E</v>
          </cell>
          <cell r="K188" t="str">
            <v>3286/QĐ-ĐHKT ngày 7/12/2018</v>
          </cell>
        </row>
        <row r="189">
          <cell r="A189" t="str">
            <v>Trần Thị Thanh Phương 04/11/1981</v>
          </cell>
          <cell r="B189">
            <v>183</v>
          </cell>
          <cell r="C189">
            <v>18057560</v>
          </cell>
          <cell r="D189" t="str">
            <v>Trần Thị Thanh Phương</v>
          </cell>
          <cell r="E189" t="str">
            <v>Nữ</v>
          </cell>
          <cell r="F189" t="str">
            <v>04/11/1981</v>
          </cell>
          <cell r="G189" t="str">
            <v>Hà Nam</v>
          </cell>
          <cell r="H189" t="str">
            <v>QLKT</v>
          </cell>
          <cell r="I189">
            <v>2</v>
          </cell>
          <cell r="J189" t="str">
            <v>QH-2018-E</v>
          </cell>
          <cell r="K189" t="str">
            <v>3286/QĐ-ĐHKT ngày 7/12/2018</v>
          </cell>
        </row>
        <row r="190">
          <cell r="A190" t="str">
            <v>Nghiêm Thị Phượng 28/10/1979</v>
          </cell>
          <cell r="B190">
            <v>184</v>
          </cell>
          <cell r="C190">
            <v>18057561</v>
          </cell>
          <cell r="D190" t="str">
            <v>Nghiêm Thị Phượng</v>
          </cell>
          <cell r="E190" t="str">
            <v>Nữ</v>
          </cell>
          <cell r="F190" t="str">
            <v>28/10/1979</v>
          </cell>
          <cell r="G190" t="str">
            <v>Hà Nam</v>
          </cell>
          <cell r="H190" t="str">
            <v>QLKT</v>
          </cell>
          <cell r="I190">
            <v>2</v>
          </cell>
          <cell r="J190" t="str">
            <v>QH-2018-E</v>
          </cell>
          <cell r="K190" t="str">
            <v>3286/QĐ-ĐHKT ngày 7/12/2018</v>
          </cell>
        </row>
        <row r="191">
          <cell r="A191" t="str">
            <v>Nguyễn Thị Phượng 05/09/1982</v>
          </cell>
          <cell r="B191">
            <v>185</v>
          </cell>
          <cell r="C191">
            <v>18057562</v>
          </cell>
          <cell r="D191" t="str">
            <v>Nguyễn Thị Phượng</v>
          </cell>
          <cell r="E191" t="str">
            <v>Nữ</v>
          </cell>
          <cell r="F191" t="str">
            <v>05/09/1982</v>
          </cell>
          <cell r="G191" t="str">
            <v>Bắc Ninh</v>
          </cell>
          <cell r="H191" t="str">
            <v>QLKT</v>
          </cell>
          <cell r="I191">
            <v>2</v>
          </cell>
          <cell r="J191" t="str">
            <v>QH-2018-E</v>
          </cell>
          <cell r="K191" t="str">
            <v>3286/QĐ-ĐHKT ngày 7/12/2018</v>
          </cell>
        </row>
        <row r="192">
          <cell r="A192" t="str">
            <v>Lò Văn Sính 22/09/1969</v>
          </cell>
          <cell r="B192">
            <v>186</v>
          </cell>
          <cell r="C192">
            <v>18057564</v>
          </cell>
          <cell r="D192" t="str">
            <v>Lò Văn Sính</v>
          </cell>
          <cell r="E192" t="str">
            <v>Nam</v>
          </cell>
          <cell r="F192" t="str">
            <v>22/09/1969</v>
          </cell>
          <cell r="G192" t="str">
            <v>Hoà Bình</v>
          </cell>
          <cell r="H192" t="str">
            <v>QLKT</v>
          </cell>
          <cell r="I192">
            <v>2</v>
          </cell>
          <cell r="J192" t="str">
            <v>QH-2018-E</v>
          </cell>
          <cell r="K192" t="str">
            <v>3286/QĐ-ĐHKT ngày 7/12/2018</v>
          </cell>
        </row>
        <row r="193">
          <cell r="A193" t="str">
            <v>Trần Xuân Sơn 23/06/1976</v>
          </cell>
          <cell r="B193">
            <v>187</v>
          </cell>
          <cell r="C193">
            <v>18057568</v>
          </cell>
          <cell r="D193" t="str">
            <v>Trần Xuân Sơn</v>
          </cell>
          <cell r="E193" t="str">
            <v>Nam</v>
          </cell>
          <cell r="F193" t="str">
            <v>23/06/1976</v>
          </cell>
          <cell r="G193" t="str">
            <v>Nghệ An</v>
          </cell>
          <cell r="H193" t="str">
            <v>QLKT</v>
          </cell>
          <cell r="I193">
            <v>2</v>
          </cell>
          <cell r="J193" t="str">
            <v>QH-2018-E</v>
          </cell>
          <cell r="K193" t="str">
            <v>3286/QĐ-ĐHKT ngày 7/12/2018</v>
          </cell>
        </row>
        <row r="194">
          <cell r="A194" t="str">
            <v>Vũ Ngọc Sơn 13/03/1993</v>
          </cell>
          <cell r="B194">
            <v>188</v>
          </cell>
          <cell r="C194">
            <v>18057569</v>
          </cell>
          <cell r="D194" t="str">
            <v>Vũ Ngọc Sơn</v>
          </cell>
          <cell r="E194" t="str">
            <v>Nam</v>
          </cell>
          <cell r="F194" t="str">
            <v>13/03/1993</v>
          </cell>
          <cell r="G194" t="str">
            <v>Hà Nội</v>
          </cell>
          <cell r="H194" t="str">
            <v>QLKT</v>
          </cell>
          <cell r="I194">
            <v>2</v>
          </cell>
          <cell r="J194" t="str">
            <v>QH-2018-E</v>
          </cell>
          <cell r="K194" t="str">
            <v>3286/QĐ-ĐHKT ngày 7/12/2018</v>
          </cell>
        </row>
        <row r="195">
          <cell r="A195" t="str">
            <v>Đinh Huyền Thanh 08/12/1994</v>
          </cell>
          <cell r="B195">
            <v>189</v>
          </cell>
          <cell r="C195">
            <v>18057571</v>
          </cell>
          <cell r="D195" t="str">
            <v>Đinh Huyền Thanh</v>
          </cell>
          <cell r="E195" t="str">
            <v>Nữ</v>
          </cell>
          <cell r="F195" t="str">
            <v>08/12/1994</v>
          </cell>
          <cell r="G195" t="str">
            <v>Thanh Hóa</v>
          </cell>
          <cell r="H195" t="str">
            <v>QLKT</v>
          </cell>
          <cell r="I195">
            <v>2</v>
          </cell>
          <cell r="J195" t="str">
            <v>QH-2018-E</v>
          </cell>
          <cell r="K195" t="str">
            <v>3286/QĐ-ĐHKT ngày 7/12/2018</v>
          </cell>
        </row>
        <row r="196">
          <cell r="A196" t="str">
            <v>Nguyễn Minh Thành 29/01/1992</v>
          </cell>
          <cell r="B196">
            <v>190</v>
          </cell>
          <cell r="C196">
            <v>18057573</v>
          </cell>
          <cell r="D196" t="str">
            <v>Nguyễn Minh Thành</v>
          </cell>
          <cell r="E196" t="str">
            <v>Nam</v>
          </cell>
          <cell r="F196" t="str">
            <v>29/01/1992</v>
          </cell>
          <cell r="G196" t="str">
            <v>Hà Nội</v>
          </cell>
          <cell r="H196" t="str">
            <v>QLKT</v>
          </cell>
          <cell r="I196">
            <v>2</v>
          </cell>
          <cell r="J196" t="str">
            <v>QH-2018-E</v>
          </cell>
          <cell r="K196" t="str">
            <v>3286/QĐ-ĐHKT ngày 7/12/2018</v>
          </cell>
        </row>
        <row r="197">
          <cell r="A197" t="str">
            <v>Phạm Đức Thịnh 16/09/1993</v>
          </cell>
          <cell r="B197">
            <v>191</v>
          </cell>
          <cell r="C197">
            <v>18057574</v>
          </cell>
          <cell r="D197" t="str">
            <v>Phạm Đức Thịnh</v>
          </cell>
          <cell r="E197" t="str">
            <v>Nam</v>
          </cell>
          <cell r="F197" t="str">
            <v>16/09/1993</v>
          </cell>
          <cell r="G197" t="str">
            <v>Hà Nội</v>
          </cell>
          <cell r="H197" t="str">
            <v>QLKT</v>
          </cell>
          <cell r="I197">
            <v>2</v>
          </cell>
          <cell r="J197" t="str">
            <v>QH-2018-E</v>
          </cell>
          <cell r="K197" t="str">
            <v>3286/QĐ-ĐHKT ngày 7/12/2018</v>
          </cell>
        </row>
        <row r="198">
          <cell r="A198" t="str">
            <v>Phạm Văn Thọ 04/07/1979</v>
          </cell>
          <cell r="B198">
            <v>192</v>
          </cell>
          <cell r="C198">
            <v>18057575</v>
          </cell>
          <cell r="D198" t="str">
            <v>Phạm Văn Thọ</v>
          </cell>
          <cell r="E198" t="str">
            <v>Nam</v>
          </cell>
          <cell r="F198" t="str">
            <v>04/07/1979</v>
          </cell>
          <cell r="G198" t="str">
            <v>Hà Nội</v>
          </cell>
          <cell r="H198" t="str">
            <v>QLKT</v>
          </cell>
          <cell r="I198">
            <v>2</v>
          </cell>
          <cell r="J198" t="str">
            <v>QH-2018-E</v>
          </cell>
          <cell r="K198" t="str">
            <v>3286/QĐ-ĐHKT ngày 7/12/2018</v>
          </cell>
        </row>
        <row r="199">
          <cell r="A199" t="str">
            <v>Lữ Văn Thụ 20/05/1986</v>
          </cell>
          <cell r="B199">
            <v>193</v>
          </cell>
          <cell r="C199">
            <v>18057576</v>
          </cell>
          <cell r="D199" t="str">
            <v>Lữ Văn Thụ</v>
          </cell>
          <cell r="E199" t="str">
            <v>Nam</v>
          </cell>
          <cell r="F199" t="str">
            <v>20/05/1986</v>
          </cell>
          <cell r="G199" t="str">
            <v>Nam Định</v>
          </cell>
          <cell r="H199" t="str">
            <v>QLKT</v>
          </cell>
          <cell r="I199">
            <v>2</v>
          </cell>
          <cell r="J199" t="str">
            <v>QH-2018-E</v>
          </cell>
          <cell r="K199" t="str">
            <v>3286/QĐ-ĐHKT ngày 7/12/2018</v>
          </cell>
        </row>
        <row r="200">
          <cell r="A200" t="str">
            <v>Nguyễn Thị Thu Thủy 27/04/1977</v>
          </cell>
          <cell r="B200">
            <v>194</v>
          </cell>
          <cell r="C200">
            <v>18057577</v>
          </cell>
          <cell r="D200" t="str">
            <v>Nguyễn Thị Thu Thủy</v>
          </cell>
          <cell r="E200" t="str">
            <v>Nữ</v>
          </cell>
          <cell r="F200" t="str">
            <v>27/04/1977</v>
          </cell>
          <cell r="G200" t="str">
            <v>Nam Định</v>
          </cell>
          <cell r="H200" t="str">
            <v>QLKT</v>
          </cell>
          <cell r="I200">
            <v>2</v>
          </cell>
          <cell r="J200" t="str">
            <v>QH-2018-E</v>
          </cell>
          <cell r="K200" t="str">
            <v>3286/QĐ-ĐHKT ngày 7/12/2018</v>
          </cell>
        </row>
        <row r="201">
          <cell r="A201" t="str">
            <v>Hoàng Thị Thương 23/09/1985</v>
          </cell>
          <cell r="B201">
            <v>195</v>
          </cell>
          <cell r="C201">
            <v>18057578</v>
          </cell>
          <cell r="D201" t="str">
            <v>Hoàng Thị Thương</v>
          </cell>
          <cell r="E201" t="str">
            <v>Nữ</v>
          </cell>
          <cell r="F201" t="str">
            <v>23/09/1985</v>
          </cell>
          <cell r="G201" t="str">
            <v>Vĩnh Phúc</v>
          </cell>
          <cell r="H201" t="str">
            <v>QLKT</v>
          </cell>
          <cell r="I201">
            <v>2</v>
          </cell>
          <cell r="J201" t="str">
            <v>QH-2018-E</v>
          </cell>
          <cell r="K201" t="str">
            <v>3286/QĐ-ĐHKT ngày 7/12/2018</v>
          </cell>
        </row>
        <row r="202">
          <cell r="A202" t="str">
            <v>Nguyễn Hữu Toàn 21/02/1979</v>
          </cell>
          <cell r="B202">
            <v>196</v>
          </cell>
          <cell r="C202">
            <v>18057579</v>
          </cell>
          <cell r="D202" t="str">
            <v>Nguyễn Hữu Toàn</v>
          </cell>
          <cell r="E202" t="str">
            <v>Nam</v>
          </cell>
          <cell r="F202" t="str">
            <v>21/02/1979</v>
          </cell>
          <cell r="G202" t="str">
            <v>Hà Nội</v>
          </cell>
          <cell r="H202" t="str">
            <v>QLKT</v>
          </cell>
          <cell r="I202">
            <v>2</v>
          </cell>
          <cell r="J202" t="str">
            <v>QH-2018-E</v>
          </cell>
          <cell r="K202" t="str">
            <v>3286/QĐ-ĐHKT ngày 7/12/2018</v>
          </cell>
        </row>
        <row r="203">
          <cell r="A203" t="str">
            <v>Trần Hương Trà 01/07/1993</v>
          </cell>
          <cell r="B203">
            <v>197</v>
          </cell>
          <cell r="C203">
            <v>18057580</v>
          </cell>
          <cell r="D203" t="str">
            <v>Trần Hương Trà</v>
          </cell>
          <cell r="E203" t="str">
            <v>Nữ</v>
          </cell>
          <cell r="F203" t="str">
            <v>01/07/1993</v>
          </cell>
          <cell r="G203" t="str">
            <v>Hà Nội</v>
          </cell>
          <cell r="H203" t="str">
            <v>QLKT</v>
          </cell>
          <cell r="I203">
            <v>2</v>
          </cell>
          <cell r="J203" t="str">
            <v>QH-2018-E</v>
          </cell>
          <cell r="K203" t="str">
            <v>3286/QĐ-ĐHKT ngày 7/12/2018</v>
          </cell>
        </row>
        <row r="204">
          <cell r="A204" t="str">
            <v>Nguyễn Thị Thuỳ Trang 07/12/1980</v>
          </cell>
          <cell r="B204">
            <v>198</v>
          </cell>
          <cell r="C204">
            <v>18057581</v>
          </cell>
          <cell r="D204" t="str">
            <v>Nguyễn Thị Thuỳ Trang</v>
          </cell>
          <cell r="E204" t="str">
            <v>Nữ</v>
          </cell>
          <cell r="F204" t="str">
            <v>07/12/1980</v>
          </cell>
          <cell r="G204" t="str">
            <v>Đà Nẵng</v>
          </cell>
          <cell r="H204" t="str">
            <v>QLKT</v>
          </cell>
          <cell r="I204">
            <v>2</v>
          </cell>
          <cell r="J204" t="str">
            <v>QH-2018-E</v>
          </cell>
          <cell r="K204" t="str">
            <v>3286/QĐ-ĐHKT ngày 7/12/2018</v>
          </cell>
        </row>
        <row r="205">
          <cell r="A205" t="str">
            <v>Trương Thị Minh Trang 08/08/1993</v>
          </cell>
          <cell r="B205">
            <v>199</v>
          </cell>
          <cell r="C205">
            <v>18057582</v>
          </cell>
          <cell r="D205" t="str">
            <v>Trương Thị Minh Trang</v>
          </cell>
          <cell r="E205" t="str">
            <v>Nữ</v>
          </cell>
          <cell r="F205" t="str">
            <v>08/08/1993</v>
          </cell>
          <cell r="G205" t="str">
            <v>Nam Định</v>
          </cell>
          <cell r="H205" t="str">
            <v>QLKT</v>
          </cell>
          <cell r="I205">
            <v>2</v>
          </cell>
          <cell r="J205" t="str">
            <v>QH-2018-E</v>
          </cell>
          <cell r="K205" t="str">
            <v>3286/QĐ-ĐHKT ngày 7/12/2018</v>
          </cell>
        </row>
        <row r="206">
          <cell r="A206" t="str">
            <v>Nguyễn Hà Trung 12/12/1992</v>
          </cell>
          <cell r="B206">
            <v>200</v>
          </cell>
          <cell r="C206">
            <v>18057583</v>
          </cell>
          <cell r="D206" t="str">
            <v>Nguyễn Hà Trung</v>
          </cell>
          <cell r="E206" t="str">
            <v>Nam</v>
          </cell>
          <cell r="F206" t="str">
            <v>12/12/1992</v>
          </cell>
          <cell r="G206" t="str">
            <v>Hà Nội</v>
          </cell>
          <cell r="H206" t="str">
            <v>QLKT</v>
          </cell>
          <cell r="I206">
            <v>2</v>
          </cell>
          <cell r="J206" t="str">
            <v>QH-2018-E</v>
          </cell>
          <cell r="K206" t="str">
            <v>3286/QĐ-ĐHKT ngày 7/12/2018</v>
          </cell>
        </row>
        <row r="207">
          <cell r="A207" t="str">
            <v>Lê Minh Tuấn 07/01/1992</v>
          </cell>
          <cell r="B207">
            <v>201</v>
          </cell>
          <cell r="C207">
            <v>18057584</v>
          </cell>
          <cell r="D207" t="str">
            <v>Lê Minh Tuấn</v>
          </cell>
          <cell r="E207" t="str">
            <v>Nam</v>
          </cell>
          <cell r="F207" t="str">
            <v>07/01/1992</v>
          </cell>
          <cell r="G207" t="str">
            <v>Hưng Yên</v>
          </cell>
          <cell r="H207" t="str">
            <v>QLKT</v>
          </cell>
          <cell r="I207">
            <v>2</v>
          </cell>
          <cell r="J207" t="str">
            <v>QH-2018-E</v>
          </cell>
          <cell r="K207" t="str">
            <v>3286/QĐ-ĐHKT ngày 7/12/2018</v>
          </cell>
        </row>
        <row r="208">
          <cell r="A208" t="str">
            <v>Nguyễn Hữu Tuấn 01/09/1984</v>
          </cell>
          <cell r="B208">
            <v>202</v>
          </cell>
          <cell r="C208">
            <v>18057585</v>
          </cell>
          <cell r="D208" t="str">
            <v>Nguyễn Hữu Tuấn</v>
          </cell>
          <cell r="E208" t="str">
            <v>Nam</v>
          </cell>
          <cell r="F208" t="str">
            <v>01/09/1984</v>
          </cell>
          <cell r="G208" t="str">
            <v>Thanh Hóa</v>
          </cell>
          <cell r="H208" t="str">
            <v>QLKT</v>
          </cell>
          <cell r="I208">
            <v>2</v>
          </cell>
          <cell r="J208" t="str">
            <v>QH-2018-E</v>
          </cell>
          <cell r="K208" t="str">
            <v>3286/QĐ-ĐHKT ngày 7/12/2018</v>
          </cell>
        </row>
        <row r="209">
          <cell r="A209" t="str">
            <v>Nguyễn Trung Tuấn 20/12/1979</v>
          </cell>
          <cell r="B209">
            <v>203</v>
          </cell>
          <cell r="C209">
            <v>18057586</v>
          </cell>
          <cell r="D209" t="str">
            <v>Nguyễn Trung Tuấn</v>
          </cell>
          <cell r="E209" t="str">
            <v>Nam</v>
          </cell>
          <cell r="F209" t="str">
            <v>20/12/1979</v>
          </cell>
          <cell r="G209" t="str">
            <v>Hà Nội</v>
          </cell>
          <cell r="H209" t="str">
            <v>QLKT</v>
          </cell>
          <cell r="I209">
            <v>2</v>
          </cell>
          <cell r="J209" t="str">
            <v>QH-2018-E</v>
          </cell>
          <cell r="K209" t="str">
            <v>3286/QĐ-ĐHKT ngày 7/12/2018</v>
          </cell>
        </row>
        <row r="210">
          <cell r="A210" t="str">
            <v>Ngô Minh Tuyên 06/04/1991</v>
          </cell>
          <cell r="B210">
            <v>204</v>
          </cell>
          <cell r="C210">
            <v>18057588</v>
          </cell>
          <cell r="D210" t="str">
            <v>Ngô Minh Tuyên</v>
          </cell>
          <cell r="E210" t="str">
            <v>Nam</v>
          </cell>
          <cell r="F210" t="str">
            <v>06/04/1991</v>
          </cell>
          <cell r="G210" t="str">
            <v>Nam Định</v>
          </cell>
          <cell r="H210" t="str">
            <v>QLKT</v>
          </cell>
          <cell r="I210">
            <v>2</v>
          </cell>
          <cell r="J210" t="str">
            <v>QH-2018-E</v>
          </cell>
          <cell r="K210" t="str">
            <v>3286/QĐ-ĐHKT ngày 7/12/2018</v>
          </cell>
        </row>
        <row r="211">
          <cell r="A211" t="str">
            <v>Trần Vũ Tuyên 16/05/1968</v>
          </cell>
          <cell r="B211">
            <v>205</v>
          </cell>
          <cell r="C211">
            <v>18057589</v>
          </cell>
          <cell r="D211" t="str">
            <v>Trần Vũ Tuyên</v>
          </cell>
          <cell r="E211" t="str">
            <v>Nam</v>
          </cell>
          <cell r="F211" t="str">
            <v>16/05/1968</v>
          </cell>
          <cell r="G211" t="str">
            <v>Bắc Giang</v>
          </cell>
          <cell r="H211" t="str">
            <v>QLKT</v>
          </cell>
          <cell r="I211">
            <v>2</v>
          </cell>
          <cell r="J211" t="str">
            <v>QH-2018-E</v>
          </cell>
          <cell r="K211" t="str">
            <v>3286/QĐ-ĐHKT ngày 7/12/2018</v>
          </cell>
        </row>
        <row r="212">
          <cell r="A212" t="str">
            <v>Nghiêm Xuân Tuyến 29/11/1985</v>
          </cell>
          <cell r="B212">
            <v>206</v>
          </cell>
          <cell r="C212">
            <v>18057590</v>
          </cell>
          <cell r="D212" t="str">
            <v>Nghiêm Xuân Tuyến</v>
          </cell>
          <cell r="E212" t="str">
            <v>Nam</v>
          </cell>
          <cell r="F212" t="str">
            <v>29/11/1985</v>
          </cell>
          <cell r="G212" t="str">
            <v>Vĩnh Phúc</v>
          </cell>
          <cell r="H212" t="str">
            <v>QLKT</v>
          </cell>
          <cell r="I212">
            <v>2</v>
          </cell>
          <cell r="J212" t="str">
            <v>QH-2018-E</v>
          </cell>
          <cell r="K212" t="str">
            <v>3286/QĐ-ĐHKT ngày 7/12/2018</v>
          </cell>
        </row>
        <row r="213">
          <cell r="A213" t="str">
            <v>Lê Thị Ánh Tuyết 06/03/1984</v>
          </cell>
          <cell r="B213">
            <v>207</v>
          </cell>
          <cell r="C213">
            <v>18057591</v>
          </cell>
          <cell r="D213" t="str">
            <v>Lê Thị Ánh Tuyết</v>
          </cell>
          <cell r="E213" t="str">
            <v>Nữ</v>
          </cell>
          <cell r="F213" t="str">
            <v>06/03/1984</v>
          </cell>
          <cell r="G213" t="str">
            <v>Hà Tĩnh</v>
          </cell>
          <cell r="H213" t="str">
            <v>QLKT</v>
          </cell>
          <cell r="I213">
            <v>2</v>
          </cell>
          <cell r="J213" t="str">
            <v>QH-2018-E</v>
          </cell>
          <cell r="K213" t="str">
            <v>3286/QĐ-ĐHKT ngày 7/12/2018</v>
          </cell>
        </row>
        <row r="214">
          <cell r="A214" t="str">
            <v>Vũ Thị Thanh Xuân 20/12/1990</v>
          </cell>
          <cell r="B214">
            <v>208</v>
          </cell>
          <cell r="C214">
            <v>18057594</v>
          </cell>
          <cell r="D214" t="str">
            <v>Vũ Thị Thanh Xuân</v>
          </cell>
          <cell r="E214" t="str">
            <v>Nữ</v>
          </cell>
          <cell r="F214" t="str">
            <v>20/12/1990</v>
          </cell>
          <cell r="G214" t="str">
            <v>Hà Nội</v>
          </cell>
          <cell r="H214" t="str">
            <v>QLKT</v>
          </cell>
          <cell r="I214">
            <v>2</v>
          </cell>
          <cell r="J214" t="str">
            <v>QH-2018-E</v>
          </cell>
          <cell r="K214" t="str">
            <v>3286/QĐ-ĐHKT ngày 7/12/2018</v>
          </cell>
        </row>
        <row r="215">
          <cell r="A215" t="str">
            <v>Đặng Hoàng Yến 20/09/1991</v>
          </cell>
          <cell r="B215">
            <v>209</v>
          </cell>
          <cell r="C215">
            <v>18057595</v>
          </cell>
          <cell r="D215" t="str">
            <v>Đặng Hoàng Yến</v>
          </cell>
          <cell r="E215" t="str">
            <v>Nữ</v>
          </cell>
          <cell r="F215" t="str">
            <v>20/09/1991</v>
          </cell>
          <cell r="G215" t="str">
            <v>Hà Nội</v>
          </cell>
          <cell r="H215" t="str">
            <v>QLKT</v>
          </cell>
          <cell r="I215">
            <v>2</v>
          </cell>
          <cell r="J215" t="str">
            <v>QH-2018-E</v>
          </cell>
          <cell r="K215" t="str">
            <v>3286/QĐ-ĐHKT ngày 7/12/2018</v>
          </cell>
        </row>
        <row r="216">
          <cell r="A216" t="str">
            <v>Hoàng Xuân Cường 13/11/1983</v>
          </cell>
          <cell r="B216">
            <v>210</v>
          </cell>
          <cell r="C216">
            <v>18057758</v>
          </cell>
          <cell r="D216" t="str">
            <v>Hoàng Xuân Cường</v>
          </cell>
          <cell r="E216" t="str">
            <v>Nam</v>
          </cell>
          <cell r="F216" t="str">
            <v>13/11/1983</v>
          </cell>
          <cell r="G216" t="str">
            <v>Hưng Yên</v>
          </cell>
          <cell r="H216" t="str">
            <v>QLKT</v>
          </cell>
          <cell r="I216">
            <v>2</v>
          </cell>
          <cell r="J216" t="str">
            <v>QH-2018-E</v>
          </cell>
          <cell r="K216" t="str">
            <v>3286/QĐ-ĐHKT ngày 7/12/2018</v>
          </cell>
        </row>
        <row r="217">
          <cell r="A217" t="str">
            <v>Lê Công Thanh 19/11/1967</v>
          </cell>
          <cell r="B217">
            <v>211</v>
          </cell>
          <cell r="C217">
            <v>18057759</v>
          </cell>
          <cell r="D217" t="str">
            <v>Lê Công Thanh</v>
          </cell>
          <cell r="E217" t="str">
            <v>Nam</v>
          </cell>
          <cell r="F217" t="str">
            <v>19/11/1967</v>
          </cell>
          <cell r="G217" t="str">
            <v>Thái Bình</v>
          </cell>
          <cell r="H217" t="str">
            <v>QLKT</v>
          </cell>
          <cell r="I217">
            <v>2</v>
          </cell>
          <cell r="J217" t="str">
            <v>QH-2018-E</v>
          </cell>
          <cell r="K217" t="str">
            <v>3286/QĐ-ĐHKT ngày 7/12/2018</v>
          </cell>
        </row>
        <row r="218">
          <cell r="A218" t="str">
            <v>Phùng Xuân Tráng 13/09/1981</v>
          </cell>
          <cell r="B218">
            <v>212</v>
          </cell>
          <cell r="C218">
            <v>18057760</v>
          </cell>
          <cell r="D218" t="str">
            <v>Phùng Xuân Tráng</v>
          </cell>
          <cell r="E218" t="str">
            <v>Nam</v>
          </cell>
          <cell r="F218" t="str">
            <v>13/09/1981</v>
          </cell>
          <cell r="G218" t="str">
            <v>Hưng Yên</v>
          </cell>
          <cell r="H218" t="str">
            <v>QLKT</v>
          </cell>
          <cell r="I218">
            <v>2</v>
          </cell>
          <cell r="J218" t="str">
            <v>QH-2018-E</v>
          </cell>
          <cell r="K218" t="str">
            <v>3286/QĐ-ĐHKT ngày 7/12/2018</v>
          </cell>
        </row>
        <row r="219">
          <cell r="A219" t="str">
            <v>Trịnh Đình Uyên 20/08/1983</v>
          </cell>
          <cell r="B219">
            <v>213</v>
          </cell>
          <cell r="C219">
            <v>18057761</v>
          </cell>
          <cell r="D219" t="str">
            <v>Trịnh Đình Uyên</v>
          </cell>
          <cell r="E219" t="str">
            <v>Nam</v>
          </cell>
          <cell r="F219" t="str">
            <v>20/08/1983</v>
          </cell>
          <cell r="G219" t="str">
            <v>Bắc Ninh</v>
          </cell>
          <cell r="H219" t="str">
            <v>QLKT</v>
          </cell>
          <cell r="I219">
            <v>2</v>
          </cell>
          <cell r="J219" t="str">
            <v>QH-2018-E</v>
          </cell>
          <cell r="K219" t="str">
            <v>3286/QĐ-ĐHKT ngày 7/12/2018</v>
          </cell>
        </row>
        <row r="220">
          <cell r="A220" t="str">
            <v>Nguyễn Trọng Tuấn Anh 20/12/1992</v>
          </cell>
          <cell r="B220">
            <v>214</v>
          </cell>
          <cell r="C220">
            <v>18057596</v>
          </cell>
          <cell r="D220" t="str">
            <v>Nguyễn Trọng Tuấn Anh</v>
          </cell>
          <cell r="E220" t="str">
            <v>Nam</v>
          </cell>
          <cell r="F220" t="str">
            <v>20/12/1992</v>
          </cell>
          <cell r="G220" t="str">
            <v>Hải Dương</v>
          </cell>
          <cell r="H220" t="str">
            <v>QTKD</v>
          </cell>
          <cell r="I220">
            <v>2</v>
          </cell>
          <cell r="J220" t="str">
            <v>QH-2018-E</v>
          </cell>
          <cell r="K220" t="str">
            <v>3286/QĐ-ĐHKT ngày 7/12/2018</v>
          </cell>
        </row>
        <row r="221">
          <cell r="A221" t="str">
            <v>Nguyễn Toàn Châu 07/05/1990</v>
          </cell>
          <cell r="B221">
            <v>215</v>
          </cell>
          <cell r="C221">
            <v>18057597</v>
          </cell>
          <cell r="D221" t="str">
            <v>Nguyễn Toàn Châu</v>
          </cell>
          <cell r="E221" t="str">
            <v>Nam</v>
          </cell>
          <cell r="F221" t="str">
            <v>07/05/1990</v>
          </cell>
          <cell r="G221" t="str">
            <v>Quảng Ninh</v>
          </cell>
          <cell r="H221" t="str">
            <v>QTKD</v>
          </cell>
          <cell r="I221">
            <v>2</v>
          </cell>
          <cell r="J221" t="str">
            <v>QH-2018-E</v>
          </cell>
          <cell r="K221" t="str">
            <v>3286/QĐ-ĐHKT ngày 7/12/2018</v>
          </cell>
        </row>
        <row r="222">
          <cell r="A222" t="str">
            <v>Nguyễn Thị Phương Chi 13/11/1994</v>
          </cell>
          <cell r="B222">
            <v>216</v>
          </cell>
          <cell r="C222">
            <v>18057598</v>
          </cell>
          <cell r="D222" t="str">
            <v>Nguyễn Thị Phương Chi</v>
          </cell>
          <cell r="E222" t="str">
            <v>Nữ</v>
          </cell>
          <cell r="F222" t="str">
            <v>13/11/1994</v>
          </cell>
          <cell r="G222" t="str">
            <v>Hà Nội</v>
          </cell>
          <cell r="H222" t="str">
            <v>QTKD</v>
          </cell>
          <cell r="I222">
            <v>2</v>
          </cell>
          <cell r="J222" t="str">
            <v>QH-2018-E</v>
          </cell>
          <cell r="K222" t="str">
            <v>3286/QĐ-ĐHKT ngày 7/12/2018</v>
          </cell>
        </row>
        <row r="223">
          <cell r="A223" t="str">
            <v>Lê Đức Cường 28/06/1982</v>
          </cell>
          <cell r="B223">
            <v>217</v>
          </cell>
          <cell r="C223">
            <v>18057599</v>
          </cell>
          <cell r="D223" t="str">
            <v>Lê Đức Cường</v>
          </cell>
          <cell r="E223" t="str">
            <v>Nam</v>
          </cell>
          <cell r="F223" t="str">
            <v>28/06/1982</v>
          </cell>
          <cell r="G223" t="str">
            <v>Bắc Ninh</v>
          </cell>
          <cell r="H223" t="str">
            <v>QTKD</v>
          </cell>
          <cell r="I223">
            <v>2</v>
          </cell>
          <cell r="J223" t="str">
            <v>QH-2018-E</v>
          </cell>
          <cell r="K223" t="str">
            <v>3286/QĐ-ĐHKT ngày 7/12/2018</v>
          </cell>
        </row>
        <row r="224">
          <cell r="A224" t="str">
            <v>Nguyễn Kiên Cường 18/09/1982</v>
          </cell>
          <cell r="B224">
            <v>218</v>
          </cell>
          <cell r="C224">
            <v>18057600</v>
          </cell>
          <cell r="D224" t="str">
            <v>Nguyễn Kiên Cường</v>
          </cell>
          <cell r="E224" t="str">
            <v>Nam</v>
          </cell>
          <cell r="F224" t="str">
            <v>18/09/1982</v>
          </cell>
          <cell r="G224" t="str">
            <v>Ninh Bình</v>
          </cell>
          <cell r="H224" t="str">
            <v>QTKD</v>
          </cell>
          <cell r="I224">
            <v>2</v>
          </cell>
          <cell r="J224" t="str">
            <v>QH-2018-E</v>
          </cell>
          <cell r="K224" t="str">
            <v>3286/QĐ-ĐHKT ngày 7/12/2018</v>
          </cell>
        </row>
        <row r="225">
          <cell r="A225" t="str">
            <v>Ngọc Văn Dinh 19/04/1992</v>
          </cell>
          <cell r="B225">
            <v>219</v>
          </cell>
          <cell r="C225">
            <v>18057601</v>
          </cell>
          <cell r="D225" t="str">
            <v>Ngọc Văn Dinh</v>
          </cell>
          <cell r="E225" t="str">
            <v>Nam</v>
          </cell>
          <cell r="F225" t="str">
            <v>19/04/1992</v>
          </cell>
          <cell r="G225" t="str">
            <v>Thanh Hóa</v>
          </cell>
          <cell r="H225" t="str">
            <v>QTKD</v>
          </cell>
          <cell r="I225">
            <v>2</v>
          </cell>
          <cell r="J225" t="str">
            <v>QH-2018-E</v>
          </cell>
          <cell r="K225" t="str">
            <v>3286/QĐ-ĐHKT ngày 7/12/2018</v>
          </cell>
        </row>
        <row r="226">
          <cell r="A226" t="str">
            <v>Nguyễn Thị Hạnh Dơn 01/10/1991</v>
          </cell>
          <cell r="B226">
            <v>220</v>
          </cell>
          <cell r="C226">
            <v>18057602</v>
          </cell>
          <cell r="D226" t="str">
            <v>Nguyễn Thị Hạnh Dơn</v>
          </cell>
          <cell r="E226" t="str">
            <v>Nữ</v>
          </cell>
          <cell r="F226" t="str">
            <v>01/10/1991</v>
          </cell>
          <cell r="G226" t="str">
            <v>Hà Giang</v>
          </cell>
          <cell r="H226" t="str">
            <v>QTKD</v>
          </cell>
          <cell r="I226">
            <v>2</v>
          </cell>
          <cell r="J226" t="str">
            <v>QH-2018-E</v>
          </cell>
          <cell r="K226" t="str">
            <v>3286/QĐ-ĐHKT ngày 7/12/2018</v>
          </cell>
        </row>
        <row r="227">
          <cell r="A227" t="str">
            <v>Lê Thanh Hà 27/05/1996</v>
          </cell>
          <cell r="B227">
            <v>221</v>
          </cell>
          <cell r="C227">
            <v>18057605</v>
          </cell>
          <cell r="D227" t="str">
            <v>Lê Thanh Hà</v>
          </cell>
          <cell r="E227" t="str">
            <v>Nữ</v>
          </cell>
          <cell r="F227" t="str">
            <v>27/05/1996</v>
          </cell>
          <cell r="G227" t="str">
            <v>Hà Nội</v>
          </cell>
          <cell r="H227" t="str">
            <v>QTKD</v>
          </cell>
          <cell r="I227">
            <v>2</v>
          </cell>
          <cell r="J227" t="str">
            <v>QH-2018-E</v>
          </cell>
          <cell r="K227" t="str">
            <v>3286/QĐ-ĐHKT ngày 7/12/2018</v>
          </cell>
        </row>
        <row r="228">
          <cell r="A228" t="str">
            <v>Lương Thị Thu Hà 27/09/1996</v>
          </cell>
          <cell r="B228">
            <v>222</v>
          </cell>
          <cell r="C228">
            <v>18057606</v>
          </cell>
          <cell r="D228" t="str">
            <v>Lương Thị Thu Hà</v>
          </cell>
          <cell r="E228" t="str">
            <v>Nữ</v>
          </cell>
          <cell r="F228" t="str">
            <v>27/09/1996</v>
          </cell>
          <cell r="G228" t="str">
            <v>Hà Nam</v>
          </cell>
          <cell r="H228" t="str">
            <v>QTKD</v>
          </cell>
          <cell r="I228">
            <v>2</v>
          </cell>
          <cell r="J228" t="str">
            <v>QH-2018-E</v>
          </cell>
          <cell r="K228" t="str">
            <v>3286/QĐ-ĐHKT ngày 7/12/2018</v>
          </cell>
        </row>
        <row r="229">
          <cell r="A229" t="str">
            <v>Nguyễn Thị Bích Hạnh 27/08/1994</v>
          </cell>
          <cell r="B229">
            <v>223</v>
          </cell>
          <cell r="C229">
            <v>18057607</v>
          </cell>
          <cell r="D229" t="str">
            <v>Nguyễn Thị Bích Hạnh</v>
          </cell>
          <cell r="E229" t="str">
            <v>Nữ</v>
          </cell>
          <cell r="F229" t="str">
            <v>27/08/1994</v>
          </cell>
          <cell r="G229" t="str">
            <v>Hà Nội</v>
          </cell>
          <cell r="H229" t="str">
            <v>QTKD</v>
          </cell>
          <cell r="I229">
            <v>2</v>
          </cell>
          <cell r="J229" t="str">
            <v>QH-2018-E</v>
          </cell>
          <cell r="K229" t="str">
            <v>3286/QĐ-ĐHKT ngày 7/12/2018</v>
          </cell>
        </row>
        <row r="230">
          <cell r="A230" t="str">
            <v>Nguyễn Thị Thu Hiền 11/11/1993</v>
          </cell>
          <cell r="B230">
            <v>224</v>
          </cell>
          <cell r="C230">
            <v>18057608</v>
          </cell>
          <cell r="D230" t="str">
            <v>Nguyễn Thị Thu Hiền</v>
          </cell>
          <cell r="E230" t="str">
            <v>Nữ</v>
          </cell>
          <cell r="F230" t="str">
            <v>11/11/1993</v>
          </cell>
          <cell r="G230" t="str">
            <v>Hà Nội</v>
          </cell>
          <cell r="H230" t="str">
            <v>QTKD</v>
          </cell>
          <cell r="I230">
            <v>2</v>
          </cell>
          <cell r="J230" t="str">
            <v>QH-2018-E</v>
          </cell>
          <cell r="K230" t="str">
            <v>3286/QĐ-ĐHKT ngày 7/12/2018</v>
          </cell>
        </row>
        <row r="231">
          <cell r="A231" t="str">
            <v>Bùi Trần Hoàn 28/08/1991</v>
          </cell>
          <cell r="B231">
            <v>225</v>
          </cell>
          <cell r="C231">
            <v>18057609</v>
          </cell>
          <cell r="D231" t="str">
            <v>Bùi Trần Hoàn</v>
          </cell>
          <cell r="E231" t="str">
            <v>Nam</v>
          </cell>
          <cell r="F231" t="str">
            <v>28/08/1991</v>
          </cell>
          <cell r="G231" t="str">
            <v>Nghệ An</v>
          </cell>
          <cell r="H231" t="str">
            <v>QTKD</v>
          </cell>
          <cell r="I231">
            <v>2</v>
          </cell>
          <cell r="J231" t="str">
            <v>QH-2018-E</v>
          </cell>
          <cell r="K231" t="str">
            <v>3286/QĐ-ĐHKT ngày 7/12/2018</v>
          </cell>
        </row>
        <row r="232">
          <cell r="A232" t="str">
            <v>Nguyễn Ngọc Hoàng 06/11/1988</v>
          </cell>
          <cell r="B232">
            <v>226</v>
          </cell>
          <cell r="C232">
            <v>18057610</v>
          </cell>
          <cell r="D232" t="str">
            <v>Nguyễn Ngọc Hoàng</v>
          </cell>
          <cell r="E232" t="str">
            <v>Nam</v>
          </cell>
          <cell r="F232" t="str">
            <v>06/11/1988</v>
          </cell>
          <cell r="G232" t="str">
            <v>Nam Định</v>
          </cell>
          <cell r="H232" t="str">
            <v>QTKD</v>
          </cell>
          <cell r="I232">
            <v>2</v>
          </cell>
          <cell r="J232" t="str">
            <v>QH-2018-E</v>
          </cell>
          <cell r="K232" t="str">
            <v>3286/QĐ-ĐHKT ngày 7/12/2018</v>
          </cell>
        </row>
        <row r="233">
          <cell r="A233" t="str">
            <v>Nguyễn Tất Hoàng 30/12/1991</v>
          </cell>
          <cell r="B233">
            <v>227</v>
          </cell>
          <cell r="C233">
            <v>18057611</v>
          </cell>
          <cell r="D233" t="str">
            <v>Nguyễn Tất Hoàng</v>
          </cell>
          <cell r="E233" t="str">
            <v>Nam</v>
          </cell>
          <cell r="F233" t="str">
            <v>30/12/1991</v>
          </cell>
          <cell r="G233" t="str">
            <v>Nghệ An</v>
          </cell>
          <cell r="H233" t="str">
            <v>QTKD</v>
          </cell>
          <cell r="I233">
            <v>2</v>
          </cell>
          <cell r="J233" t="str">
            <v>QH-2018-E</v>
          </cell>
          <cell r="K233" t="str">
            <v>3286/QĐ-ĐHKT ngày 7/12/2018</v>
          </cell>
        </row>
        <row r="234">
          <cell r="A234" t="str">
            <v>Trịnh Quang Huy 03/11/1983</v>
          </cell>
          <cell r="B234">
            <v>228</v>
          </cell>
          <cell r="C234">
            <v>18057612</v>
          </cell>
          <cell r="D234" t="str">
            <v>Trịnh Quang Huy</v>
          </cell>
          <cell r="E234" t="str">
            <v>Nam</v>
          </cell>
          <cell r="F234" t="str">
            <v>03/11/1983</v>
          </cell>
          <cell r="G234" t="str">
            <v>Ninh Bình</v>
          </cell>
          <cell r="H234" t="str">
            <v>QTKD</v>
          </cell>
          <cell r="I234">
            <v>2</v>
          </cell>
          <cell r="J234" t="str">
            <v>QH-2018-E</v>
          </cell>
          <cell r="K234" t="str">
            <v>3286/QĐ-ĐHKT ngày 7/12/2018</v>
          </cell>
        </row>
        <row r="235">
          <cell r="A235" t="str">
            <v>Vũ Quang Huy 02/09/1994</v>
          </cell>
          <cell r="B235">
            <v>229</v>
          </cell>
          <cell r="C235">
            <v>18057613</v>
          </cell>
          <cell r="D235" t="str">
            <v>Vũ Quang Huy</v>
          </cell>
          <cell r="E235" t="str">
            <v>Nam</v>
          </cell>
          <cell r="F235" t="str">
            <v>02/09/1994</v>
          </cell>
          <cell r="G235" t="str">
            <v>Nam Định</v>
          </cell>
          <cell r="H235" t="str">
            <v>QTKD</v>
          </cell>
          <cell r="I235">
            <v>2</v>
          </cell>
          <cell r="J235" t="str">
            <v>QH-2018-E</v>
          </cell>
          <cell r="K235" t="str">
            <v>3286/QĐ-ĐHKT ngày 7/12/2018</v>
          </cell>
        </row>
        <row r="236">
          <cell r="A236" t="str">
            <v>Phạm Thế Lam 12/12/1982</v>
          </cell>
          <cell r="B236">
            <v>230</v>
          </cell>
          <cell r="C236">
            <v>18057614</v>
          </cell>
          <cell r="D236" t="str">
            <v>Phạm Thế Lam</v>
          </cell>
          <cell r="E236" t="str">
            <v>Nam</v>
          </cell>
          <cell r="F236" t="str">
            <v>12/12/1982</v>
          </cell>
          <cell r="G236" t="str">
            <v>Hà Nội</v>
          </cell>
          <cell r="H236" t="str">
            <v>QTKD</v>
          </cell>
          <cell r="I236">
            <v>2</v>
          </cell>
          <cell r="J236" t="str">
            <v>QH-2018-E</v>
          </cell>
          <cell r="K236" t="str">
            <v>3286/QĐ-ĐHKT ngày 7/12/2018</v>
          </cell>
        </row>
        <row r="237">
          <cell r="A237" t="str">
            <v>Nguyễn Thị Mai Linh 19/10/1988</v>
          </cell>
          <cell r="B237">
            <v>231</v>
          </cell>
          <cell r="C237">
            <v>18057615</v>
          </cell>
          <cell r="D237" t="str">
            <v>Nguyễn Thị Mai Linh</v>
          </cell>
          <cell r="E237" t="str">
            <v>Nữ</v>
          </cell>
          <cell r="F237" t="str">
            <v>19/10/1988</v>
          </cell>
          <cell r="G237" t="str">
            <v>Thái Nguyên</v>
          </cell>
          <cell r="H237" t="str">
            <v>QTKD</v>
          </cell>
          <cell r="I237">
            <v>2</v>
          </cell>
          <cell r="J237" t="str">
            <v>QH-2018-E</v>
          </cell>
          <cell r="K237" t="str">
            <v>3286/QĐ-ĐHKT ngày 7/12/2018</v>
          </cell>
        </row>
        <row r="238">
          <cell r="A238" t="str">
            <v>Phan Minh Ngọc 23/12/1994</v>
          </cell>
          <cell r="B238">
            <v>232</v>
          </cell>
          <cell r="C238">
            <v>18057616</v>
          </cell>
          <cell r="D238" t="str">
            <v>Phan Minh Ngọc</v>
          </cell>
          <cell r="E238" t="str">
            <v>Nam</v>
          </cell>
          <cell r="F238" t="str">
            <v>23/12/1994</v>
          </cell>
          <cell r="G238" t="str">
            <v>Phú Thọ</v>
          </cell>
          <cell r="H238" t="str">
            <v>QTKD</v>
          </cell>
          <cell r="I238">
            <v>2</v>
          </cell>
          <cell r="J238" t="str">
            <v>QH-2018-E</v>
          </cell>
          <cell r="K238" t="str">
            <v>3286/QĐ-ĐHKT ngày 7/12/2018</v>
          </cell>
        </row>
        <row r="239">
          <cell r="A239" t="str">
            <v>Mai Lê Nguyên 13/10/1992</v>
          </cell>
          <cell r="B239">
            <v>233</v>
          </cell>
          <cell r="C239">
            <v>18057617</v>
          </cell>
          <cell r="D239" t="str">
            <v>Mai Lê Nguyên</v>
          </cell>
          <cell r="E239" t="str">
            <v>Nam</v>
          </cell>
          <cell r="F239" t="str">
            <v>13/10/1992</v>
          </cell>
          <cell r="G239" t="str">
            <v>Hà Nội</v>
          </cell>
          <cell r="H239" t="str">
            <v>QTKD</v>
          </cell>
          <cell r="I239">
            <v>2</v>
          </cell>
          <cell r="J239" t="str">
            <v>QH-2018-E</v>
          </cell>
          <cell r="K239" t="str">
            <v>3286/QĐ-ĐHKT ngày 7/12/2018</v>
          </cell>
        </row>
        <row r="240">
          <cell r="A240" t="str">
            <v>Hồ Thị Nguyệt 01/11/1986</v>
          </cell>
          <cell r="B240">
            <v>234</v>
          </cell>
          <cell r="C240">
            <v>18057618</v>
          </cell>
          <cell r="D240" t="str">
            <v>Hồ Thị Nguyệt</v>
          </cell>
          <cell r="E240" t="str">
            <v>Nữ</v>
          </cell>
          <cell r="F240" t="str">
            <v>01/11/1986</v>
          </cell>
          <cell r="G240" t="str">
            <v>Nghệ An</v>
          </cell>
          <cell r="H240" t="str">
            <v>QTKD</v>
          </cell>
          <cell r="I240">
            <v>2</v>
          </cell>
          <cell r="J240" t="str">
            <v>QH-2018-E</v>
          </cell>
          <cell r="K240" t="str">
            <v>3286/QĐ-ĐHKT ngày 7/12/2018</v>
          </cell>
        </row>
        <row r="241">
          <cell r="A241" t="str">
            <v>Hoàng Thị Thu Phương 09/03/1982</v>
          </cell>
          <cell r="B241">
            <v>235</v>
          </cell>
          <cell r="C241">
            <v>18057619</v>
          </cell>
          <cell r="D241" t="str">
            <v>Hoàng Thị Thu Phương</v>
          </cell>
          <cell r="E241" t="str">
            <v>Nữ</v>
          </cell>
          <cell r="F241" t="str">
            <v>09/03/1982</v>
          </cell>
          <cell r="G241" t="str">
            <v>Phú Thọ</v>
          </cell>
          <cell r="H241" t="str">
            <v>QTKD</v>
          </cell>
          <cell r="I241">
            <v>2</v>
          </cell>
          <cell r="J241" t="str">
            <v>QH-2018-E</v>
          </cell>
          <cell r="K241" t="str">
            <v>3286/QĐ-ĐHKT ngày 7/12/2018</v>
          </cell>
        </row>
        <row r="242">
          <cell r="A242" t="str">
            <v>Hồ Thị Phương 05/12/1990</v>
          </cell>
          <cell r="B242">
            <v>236</v>
          </cell>
          <cell r="C242">
            <v>18057620</v>
          </cell>
          <cell r="D242" t="str">
            <v>Hồ Thị Phương</v>
          </cell>
          <cell r="E242" t="str">
            <v>Nữ</v>
          </cell>
          <cell r="F242" t="str">
            <v>05/12/1990</v>
          </cell>
          <cell r="G242" t="str">
            <v>Nghệ An</v>
          </cell>
          <cell r="H242" t="str">
            <v>QTKD</v>
          </cell>
          <cell r="I242">
            <v>2</v>
          </cell>
          <cell r="J242" t="str">
            <v>QH-2018-E</v>
          </cell>
          <cell r="K242" t="str">
            <v>3286/QĐ-ĐHKT ngày 7/12/2018</v>
          </cell>
        </row>
        <row r="243">
          <cell r="A243" t="str">
            <v>Lê Thị Phương 17/05/1989</v>
          </cell>
          <cell r="B243">
            <v>237</v>
          </cell>
          <cell r="C243">
            <v>18057621</v>
          </cell>
          <cell r="D243" t="str">
            <v>Lê Thị Phương</v>
          </cell>
          <cell r="E243" t="str">
            <v>Nữ</v>
          </cell>
          <cell r="F243" t="str">
            <v>17/05/1989</v>
          </cell>
          <cell r="G243" t="str">
            <v>Thanh Hóa</v>
          </cell>
          <cell r="H243" t="str">
            <v>QTKD</v>
          </cell>
          <cell r="I243">
            <v>2</v>
          </cell>
          <cell r="J243" t="str">
            <v>QH-2018-E</v>
          </cell>
          <cell r="K243" t="str">
            <v>3286/QĐ-ĐHKT ngày 7/12/2018</v>
          </cell>
        </row>
        <row r="244">
          <cell r="A244" t="str">
            <v>Nguyễn Đức Sơn 02/05/1982</v>
          </cell>
          <cell r="B244">
            <v>238</v>
          </cell>
          <cell r="C244">
            <v>18057622</v>
          </cell>
          <cell r="D244" t="str">
            <v>Nguyễn Đức Sơn</v>
          </cell>
          <cell r="E244" t="str">
            <v>Nam</v>
          </cell>
          <cell r="F244" t="str">
            <v>02/05/1982</v>
          </cell>
          <cell r="G244" t="str">
            <v>Điện Biên</v>
          </cell>
          <cell r="H244" t="str">
            <v>QTKD</v>
          </cell>
          <cell r="I244">
            <v>2</v>
          </cell>
          <cell r="J244" t="str">
            <v>QH-2018-E</v>
          </cell>
          <cell r="K244" t="str">
            <v>3286/QĐ-ĐHKT ngày 7/12/2018</v>
          </cell>
        </row>
        <row r="245">
          <cell r="A245" t="str">
            <v>Lê Thị Tầm 08/10/1995</v>
          </cell>
          <cell r="B245">
            <v>239</v>
          </cell>
          <cell r="C245">
            <v>18057624</v>
          </cell>
          <cell r="D245" t="str">
            <v>Lê Thị Tầm</v>
          </cell>
          <cell r="E245" t="str">
            <v>Nữ</v>
          </cell>
          <cell r="F245" t="str">
            <v>08/10/1995</v>
          </cell>
          <cell r="G245" t="str">
            <v>Thanh Hóa</v>
          </cell>
          <cell r="H245" t="str">
            <v>QTKD</v>
          </cell>
          <cell r="I245">
            <v>2</v>
          </cell>
          <cell r="J245" t="str">
            <v>QH-2018-E</v>
          </cell>
          <cell r="K245" t="str">
            <v>3286/QĐ-ĐHKT ngày 7/12/2018</v>
          </cell>
        </row>
        <row r="246">
          <cell r="A246" t="str">
            <v>Nguyễn Tiến Thành 06/11/1971</v>
          </cell>
          <cell r="B246">
            <v>240</v>
          </cell>
          <cell r="C246">
            <v>18057625</v>
          </cell>
          <cell r="D246" t="str">
            <v>Nguyễn Tiến Thành</v>
          </cell>
          <cell r="E246" t="str">
            <v>Nam</v>
          </cell>
          <cell r="F246" t="str">
            <v>06/11/1971</v>
          </cell>
          <cell r="G246" t="str">
            <v>Nam Định</v>
          </cell>
          <cell r="H246" t="str">
            <v>QTKD</v>
          </cell>
          <cell r="I246">
            <v>2</v>
          </cell>
          <cell r="J246" t="str">
            <v>QH-2018-E</v>
          </cell>
          <cell r="K246" t="str">
            <v>3286/QĐ-ĐHKT ngày 7/12/2018</v>
          </cell>
        </row>
        <row r="247">
          <cell r="A247" t="str">
            <v>Đỗ Thị Thu Thảo 13/06/1995</v>
          </cell>
          <cell r="B247">
            <v>241</v>
          </cell>
          <cell r="C247">
            <v>18057626</v>
          </cell>
          <cell r="D247" t="str">
            <v>Đỗ Thị Thu Thảo</v>
          </cell>
          <cell r="E247" t="str">
            <v>Nữ</v>
          </cell>
          <cell r="F247" t="str">
            <v>13/06/1995</v>
          </cell>
          <cell r="G247" t="str">
            <v>Quảng Ninh</v>
          </cell>
          <cell r="H247" t="str">
            <v>QTKD</v>
          </cell>
          <cell r="I247">
            <v>2</v>
          </cell>
          <cell r="J247" t="str">
            <v>QH-2018-E</v>
          </cell>
          <cell r="K247" t="str">
            <v>3286/QĐ-ĐHKT ngày 7/12/2018</v>
          </cell>
        </row>
        <row r="248">
          <cell r="A248" t="str">
            <v>Hoàng Minh Thông 04/09/1994</v>
          </cell>
          <cell r="B248">
            <v>242</v>
          </cell>
          <cell r="C248">
            <v>18057627</v>
          </cell>
          <cell r="D248" t="str">
            <v>Hoàng Minh Thông</v>
          </cell>
          <cell r="E248" t="str">
            <v>Nam</v>
          </cell>
          <cell r="F248" t="str">
            <v>04/09/1994</v>
          </cell>
          <cell r="G248" t="str">
            <v>Ninh Bình</v>
          </cell>
          <cell r="H248" t="str">
            <v>QTKD</v>
          </cell>
          <cell r="I248">
            <v>2</v>
          </cell>
          <cell r="J248" t="str">
            <v>QH-2018-E</v>
          </cell>
          <cell r="K248" t="str">
            <v>3286/QĐ-ĐHKT ngày 7/12/2018</v>
          </cell>
        </row>
        <row r="249">
          <cell r="A249" t="str">
            <v>Nguyễn Thị Thùy 06/10/1989</v>
          </cell>
          <cell r="B249">
            <v>243</v>
          </cell>
          <cell r="C249">
            <v>18057628</v>
          </cell>
          <cell r="D249" t="str">
            <v>Nguyễn Thị Thùy</v>
          </cell>
          <cell r="E249" t="str">
            <v>Nữ</v>
          </cell>
          <cell r="F249" t="str">
            <v>06/10/1989</v>
          </cell>
          <cell r="G249" t="str">
            <v>Hà Tĩnh</v>
          </cell>
          <cell r="H249" t="str">
            <v>QTKD</v>
          </cell>
          <cell r="I249">
            <v>2</v>
          </cell>
          <cell r="J249" t="str">
            <v>QH-2018-E</v>
          </cell>
          <cell r="K249" t="str">
            <v>3286/QĐ-ĐHKT ngày 7/12/2018</v>
          </cell>
        </row>
        <row r="250">
          <cell r="A250" t="str">
            <v>Hoàng Ngọc Trung 28/06/1991</v>
          </cell>
          <cell r="B250">
            <v>244</v>
          </cell>
          <cell r="C250">
            <v>18057629</v>
          </cell>
          <cell r="D250" t="str">
            <v>Hoàng Ngọc Trung</v>
          </cell>
          <cell r="E250" t="str">
            <v>Nam</v>
          </cell>
          <cell r="F250" t="str">
            <v>28/06/1991</v>
          </cell>
          <cell r="G250" t="str">
            <v>Hà Nội</v>
          </cell>
          <cell r="H250" t="str">
            <v>QTKD</v>
          </cell>
          <cell r="I250">
            <v>2</v>
          </cell>
          <cell r="J250" t="str">
            <v>QH-2018-E</v>
          </cell>
          <cell r="K250" t="str">
            <v>3286/QĐ-ĐHKT ngày 7/12/2018</v>
          </cell>
        </row>
        <row r="251">
          <cell r="A251" t="str">
            <v>Phạm Tiến Tuấn 28/11/1992</v>
          </cell>
          <cell r="B251">
            <v>245</v>
          </cell>
          <cell r="C251">
            <v>18057630</v>
          </cell>
          <cell r="D251" t="str">
            <v>Phạm Tiến Tuấn</v>
          </cell>
          <cell r="E251" t="str">
            <v>Nam</v>
          </cell>
          <cell r="F251" t="str">
            <v>28/11/1992</v>
          </cell>
          <cell r="G251" t="str">
            <v>Bắc Giang</v>
          </cell>
          <cell r="H251" t="str">
            <v>QTKD</v>
          </cell>
          <cell r="I251">
            <v>2</v>
          </cell>
          <cell r="J251" t="str">
            <v>QH-2018-E</v>
          </cell>
          <cell r="K251" t="str">
            <v>3286/QĐ-ĐHKT ngày 7/12/2018</v>
          </cell>
        </row>
        <row r="252">
          <cell r="A252" t="str">
            <v>Nguyễn Đức Tùng 13/08/1990</v>
          </cell>
          <cell r="B252">
            <v>246</v>
          </cell>
          <cell r="C252">
            <v>18057631</v>
          </cell>
          <cell r="D252" t="str">
            <v>Nguyễn Đức Tùng</v>
          </cell>
          <cell r="E252" t="str">
            <v>Nam</v>
          </cell>
          <cell r="F252" t="str">
            <v>13/08/1990</v>
          </cell>
          <cell r="G252" t="str">
            <v>Hà Nội</v>
          </cell>
          <cell r="H252" t="str">
            <v>QTKD</v>
          </cell>
          <cell r="I252">
            <v>2</v>
          </cell>
          <cell r="J252" t="str">
            <v>QH-2018-E</v>
          </cell>
          <cell r="K252" t="str">
            <v>3286/QĐ-ĐHKT ngày 7/12/2018</v>
          </cell>
        </row>
        <row r="253">
          <cell r="A253" t="str">
            <v>Phạm Thanh Tùng 06/11/1995</v>
          </cell>
          <cell r="B253">
            <v>247</v>
          </cell>
          <cell r="C253">
            <v>18057632</v>
          </cell>
          <cell r="D253" t="str">
            <v>Phạm Thanh Tùng</v>
          </cell>
          <cell r="E253" t="str">
            <v>Nam</v>
          </cell>
          <cell r="F253" t="str">
            <v>06/11/1995</v>
          </cell>
          <cell r="G253" t="str">
            <v>Phú Thọ</v>
          </cell>
          <cell r="H253" t="str">
            <v>QTKD</v>
          </cell>
          <cell r="I253">
            <v>2</v>
          </cell>
          <cell r="J253" t="str">
            <v>QH-2018-E</v>
          </cell>
          <cell r="K253" t="str">
            <v>3286/QĐ-ĐHKT ngày 7/12/2018</v>
          </cell>
        </row>
        <row r="254">
          <cell r="A254" t="str">
            <v>Nguyễn Thị Bích Vân 18/01/1991</v>
          </cell>
          <cell r="B254">
            <v>248</v>
          </cell>
          <cell r="C254">
            <v>18057633</v>
          </cell>
          <cell r="D254" t="str">
            <v>Nguyễn Thị Bích Vân</v>
          </cell>
          <cell r="E254" t="str">
            <v>Nữ</v>
          </cell>
          <cell r="F254" t="str">
            <v>18/01/1991</v>
          </cell>
          <cell r="G254" t="str">
            <v>Phú Thọ</v>
          </cell>
          <cell r="H254" t="str">
            <v>QTKD</v>
          </cell>
          <cell r="I254">
            <v>2</v>
          </cell>
          <cell r="J254" t="str">
            <v>QH-2018-E</v>
          </cell>
          <cell r="K254" t="str">
            <v>3286/QĐ-ĐHKT ngày 7/12/2018</v>
          </cell>
        </row>
        <row r="255">
          <cell r="A255" t="str">
            <v>Trương Thị Huệ 12/10/1980</v>
          </cell>
          <cell r="B255">
            <v>249</v>
          </cell>
          <cell r="C255">
            <v>18057762</v>
          </cell>
          <cell r="D255" t="str">
            <v>Trương Thị Huệ</v>
          </cell>
          <cell r="E255" t="str">
            <v>Nữ</v>
          </cell>
          <cell r="F255" t="str">
            <v>12/10/1980</v>
          </cell>
          <cell r="G255" t="str">
            <v>Thanh Hóa</v>
          </cell>
          <cell r="H255" t="str">
            <v>QTKD</v>
          </cell>
          <cell r="I255">
            <v>2</v>
          </cell>
          <cell r="J255" t="str">
            <v>QH-2018-E</v>
          </cell>
          <cell r="K255" t="str">
            <v>3286/QĐ-ĐHKT ngày 7/12/2018</v>
          </cell>
        </row>
        <row r="256">
          <cell r="A256" t="str">
            <v>Nguyễn Khánh Huy 02/09/1992</v>
          </cell>
          <cell r="B256">
            <v>250</v>
          </cell>
          <cell r="C256">
            <v>18057763</v>
          </cell>
          <cell r="D256" t="str">
            <v>Nguyễn Khánh Huy</v>
          </cell>
          <cell r="E256" t="str">
            <v>Nam</v>
          </cell>
          <cell r="F256" t="str">
            <v>02/09/1992</v>
          </cell>
          <cell r="G256" t="str">
            <v>Thái Nguyên</v>
          </cell>
          <cell r="H256" t="str">
            <v>QTKD</v>
          </cell>
          <cell r="I256">
            <v>2</v>
          </cell>
          <cell r="J256" t="str">
            <v>QH-2018-E</v>
          </cell>
          <cell r="K256" t="str">
            <v>3286/QĐ-ĐHKT ngày 7/12/2018</v>
          </cell>
        </row>
        <row r="257">
          <cell r="A257" t="str">
            <v>Đào Phú Quý 25/03/1975</v>
          </cell>
          <cell r="B257">
            <v>251</v>
          </cell>
          <cell r="C257">
            <v>18057764</v>
          </cell>
          <cell r="D257" t="str">
            <v>Đào Phú Quý</v>
          </cell>
          <cell r="E257" t="str">
            <v>Nam</v>
          </cell>
          <cell r="F257" t="str">
            <v>25/03/1975</v>
          </cell>
          <cell r="G257" t="str">
            <v>Vĩnh Phúc</v>
          </cell>
          <cell r="H257" t="str">
            <v>QTKD</v>
          </cell>
          <cell r="I257">
            <v>2</v>
          </cell>
          <cell r="J257" t="str">
            <v>QH-2018-E</v>
          </cell>
          <cell r="K257" t="str">
            <v>3286/QĐ-ĐHKT ngày 7/12/2018</v>
          </cell>
        </row>
        <row r="258">
          <cell r="A258" t="str">
            <v>Nguyễn Xuân Thắng 02/09/1979</v>
          </cell>
          <cell r="B258">
            <v>252</v>
          </cell>
          <cell r="C258">
            <v>18057765</v>
          </cell>
          <cell r="D258" t="str">
            <v>Nguyễn Xuân Thắng</v>
          </cell>
          <cell r="E258" t="str">
            <v>Nam</v>
          </cell>
          <cell r="F258" t="str">
            <v>02/09/1979</v>
          </cell>
          <cell r="G258" t="str">
            <v>Vĩnh Phúc</v>
          </cell>
          <cell r="H258" t="str">
            <v>QTKD</v>
          </cell>
          <cell r="I258">
            <v>2</v>
          </cell>
          <cell r="J258" t="str">
            <v>QH-2018-E</v>
          </cell>
          <cell r="K258" t="str">
            <v>3286/QĐ-ĐHKT ngày 7/12/2018</v>
          </cell>
        </row>
        <row r="259">
          <cell r="A259" t="str">
            <v>Nguyễn Thanh Thủy 14/10/1977</v>
          </cell>
          <cell r="B259">
            <v>253</v>
          </cell>
          <cell r="C259">
            <v>18057766</v>
          </cell>
          <cell r="D259" t="str">
            <v>Nguyễn Thanh Thủy</v>
          </cell>
          <cell r="E259" t="str">
            <v>Nữ</v>
          </cell>
          <cell r="F259" t="str">
            <v>14/10/1977</v>
          </cell>
          <cell r="G259" t="str">
            <v>Thái Bình</v>
          </cell>
          <cell r="H259" t="str">
            <v>QTKD</v>
          </cell>
          <cell r="I259">
            <v>2</v>
          </cell>
          <cell r="J259" t="str">
            <v>QH-2018-E</v>
          </cell>
          <cell r="K259" t="str">
            <v>3286/QĐ-ĐHKT ngày 7/12/2018</v>
          </cell>
        </row>
        <row r="260">
          <cell r="A260" t="str">
            <v>Nguyễn Đức Xuân 01/04/1983</v>
          </cell>
          <cell r="B260">
            <v>254</v>
          </cell>
          <cell r="C260">
            <v>18057767</v>
          </cell>
          <cell r="D260" t="str">
            <v>Nguyễn Đức Xuân</v>
          </cell>
          <cell r="E260" t="str">
            <v>Nam</v>
          </cell>
          <cell r="F260" t="str">
            <v>01/04/1983</v>
          </cell>
          <cell r="G260" t="str">
            <v>Phú Thọ</v>
          </cell>
          <cell r="H260" t="str">
            <v>QTKD</v>
          </cell>
          <cell r="I260">
            <v>2</v>
          </cell>
          <cell r="J260" t="str">
            <v>QH-2018-E</v>
          </cell>
          <cell r="K260" t="str">
            <v>3286/QĐ-ĐHKT ngày 7/12/2018</v>
          </cell>
        </row>
        <row r="261">
          <cell r="A261" t="str">
            <v>Nguyễn Quỳnh Anh 28/09/1989</v>
          </cell>
          <cell r="B261">
            <v>255</v>
          </cell>
          <cell r="C261">
            <v>18057634</v>
          </cell>
          <cell r="D261" t="str">
            <v>Nguyễn Quỳnh Anh</v>
          </cell>
          <cell r="E261" t="str">
            <v>Nữ</v>
          </cell>
          <cell r="F261" t="str">
            <v>28/09/1989</v>
          </cell>
          <cell r="G261" t="str">
            <v>Vĩnh Phúc</v>
          </cell>
          <cell r="H261" t="str">
            <v>KTQT</v>
          </cell>
          <cell r="I261">
            <v>2</v>
          </cell>
          <cell r="J261" t="str">
            <v>QH-2018-E</v>
          </cell>
          <cell r="K261" t="str">
            <v>3286/QĐ-ĐHKT ngày 7/12/2018</v>
          </cell>
        </row>
        <row r="262">
          <cell r="A262" t="str">
            <v>Đào Thùy Dung 15/01/1987</v>
          </cell>
          <cell r="B262">
            <v>256</v>
          </cell>
          <cell r="C262">
            <v>18057635</v>
          </cell>
          <cell r="D262" t="str">
            <v>Đào Thùy Dung</v>
          </cell>
          <cell r="E262" t="str">
            <v>Nữ</v>
          </cell>
          <cell r="F262" t="str">
            <v>15/01/1987</v>
          </cell>
          <cell r="G262" t="str">
            <v>Lai Châu</v>
          </cell>
          <cell r="H262" t="str">
            <v>KTQT</v>
          </cell>
          <cell r="I262">
            <v>2</v>
          </cell>
          <cell r="J262" t="str">
            <v>QH-2018-E</v>
          </cell>
          <cell r="K262" t="str">
            <v>3286/QĐ-ĐHKT ngày 7/12/2018</v>
          </cell>
        </row>
        <row r="263">
          <cell r="A263" t="str">
            <v>Lê Thị Ngọc Hà 08/03/1990</v>
          </cell>
          <cell r="B263">
            <v>257</v>
          </cell>
          <cell r="C263">
            <v>18057637</v>
          </cell>
          <cell r="D263" t="str">
            <v>Lê Thị Ngọc Hà</v>
          </cell>
          <cell r="E263" t="str">
            <v>Nữ</v>
          </cell>
          <cell r="F263" t="str">
            <v>08/03/1990</v>
          </cell>
          <cell r="G263" t="str">
            <v>Hà Tĩnh</v>
          </cell>
          <cell r="H263" t="str">
            <v>KTQT</v>
          </cell>
          <cell r="I263">
            <v>2</v>
          </cell>
          <cell r="J263" t="str">
            <v>QH-2018-E</v>
          </cell>
          <cell r="K263" t="str">
            <v>3286/QĐ-ĐHKT ngày 7/12/2018</v>
          </cell>
        </row>
        <row r="264">
          <cell r="A264" t="str">
            <v>Nguyễn Thị Hoàng Hà 16/08/1991</v>
          </cell>
          <cell r="B264">
            <v>258</v>
          </cell>
          <cell r="C264">
            <v>18057638</v>
          </cell>
          <cell r="D264" t="str">
            <v>Nguyễn Thị Hoàng Hà</v>
          </cell>
          <cell r="E264" t="str">
            <v>Nữ</v>
          </cell>
          <cell r="F264" t="str">
            <v>16/08/1991</v>
          </cell>
          <cell r="G264" t="str">
            <v>Thái Nguyên</v>
          </cell>
          <cell r="H264" t="str">
            <v>KTQT</v>
          </cell>
          <cell r="I264">
            <v>2</v>
          </cell>
          <cell r="J264" t="str">
            <v>QH-2018-E</v>
          </cell>
          <cell r="K264" t="str">
            <v>3286/QĐ-ĐHKT ngày 7/12/2018</v>
          </cell>
        </row>
        <row r="265">
          <cell r="A265" t="str">
            <v>Trương Đức Hải 01/12/1990</v>
          </cell>
          <cell r="B265">
            <v>259</v>
          </cell>
          <cell r="C265">
            <v>18057640</v>
          </cell>
          <cell r="D265" t="str">
            <v>Trương Đức Hải</v>
          </cell>
          <cell r="E265" t="str">
            <v>Nam</v>
          </cell>
          <cell r="F265" t="str">
            <v>01/12/1990</v>
          </cell>
          <cell r="G265" t="str">
            <v>Hải Dương</v>
          </cell>
          <cell r="H265" t="str">
            <v>KTQT</v>
          </cell>
          <cell r="I265">
            <v>2</v>
          </cell>
          <cell r="J265" t="str">
            <v>QH-2018-E</v>
          </cell>
          <cell r="K265" t="str">
            <v>3286/QĐ-ĐHKT ngày 7/12/2018</v>
          </cell>
        </row>
        <row r="266">
          <cell r="A266" t="str">
            <v>Trần Hồng Hạnh 29/04/1994</v>
          </cell>
          <cell r="B266">
            <v>260</v>
          </cell>
          <cell r="C266">
            <v>18057641</v>
          </cell>
          <cell r="D266" t="str">
            <v>Trần Hồng Hạnh</v>
          </cell>
          <cell r="E266" t="str">
            <v>Nữ</v>
          </cell>
          <cell r="F266" t="str">
            <v>29/04/1994</v>
          </cell>
          <cell r="G266" t="str">
            <v>Thái Nguyên</v>
          </cell>
          <cell r="H266" t="str">
            <v>KTQT</v>
          </cell>
          <cell r="I266">
            <v>2</v>
          </cell>
          <cell r="J266" t="str">
            <v>QH-2018-E</v>
          </cell>
          <cell r="K266" t="str">
            <v>3286/QĐ-ĐHKT ngày 7/12/2018</v>
          </cell>
        </row>
        <row r="267">
          <cell r="A267" t="str">
            <v>Trần Thị Thu Hằng 22/08/1995</v>
          </cell>
          <cell r="B267">
            <v>261</v>
          </cell>
          <cell r="C267">
            <v>18057642</v>
          </cell>
          <cell r="D267" t="str">
            <v>Trần Thị Thu Hằng</v>
          </cell>
          <cell r="E267" t="str">
            <v>Nữ</v>
          </cell>
          <cell r="F267" t="str">
            <v>22/08/1995</v>
          </cell>
          <cell r="G267" t="str">
            <v>Phú Thọ</v>
          </cell>
          <cell r="H267" t="str">
            <v>KTQT</v>
          </cell>
          <cell r="I267">
            <v>2</v>
          </cell>
          <cell r="J267" t="str">
            <v>QH-2018-E</v>
          </cell>
          <cell r="K267" t="str">
            <v>3286/QĐ-ĐHKT ngày 7/12/2018</v>
          </cell>
        </row>
        <row r="268">
          <cell r="A268" t="str">
            <v>Phạm Đắc Hưng 23/08/1995</v>
          </cell>
          <cell r="B268">
            <v>262</v>
          </cell>
          <cell r="C268">
            <v>18057643</v>
          </cell>
          <cell r="D268" t="str">
            <v>Phạm Đắc Hưng</v>
          </cell>
          <cell r="E268" t="str">
            <v>Nam</v>
          </cell>
          <cell r="F268" t="str">
            <v>23/08/1995</v>
          </cell>
          <cell r="G268" t="str">
            <v>Quảng Ninh</v>
          </cell>
          <cell r="H268" t="str">
            <v>KTQT</v>
          </cell>
          <cell r="I268">
            <v>2</v>
          </cell>
          <cell r="J268" t="str">
            <v>QH-2018-E</v>
          </cell>
          <cell r="K268" t="str">
            <v>3286/QĐ-ĐHKT ngày 7/12/2018</v>
          </cell>
        </row>
        <row r="269">
          <cell r="A269" t="str">
            <v>Nguyễn Thị May 27/12/1990</v>
          </cell>
          <cell r="B269">
            <v>263</v>
          </cell>
          <cell r="C269">
            <v>18057644</v>
          </cell>
          <cell r="D269" t="str">
            <v>Nguyễn Thị May</v>
          </cell>
          <cell r="E269" t="str">
            <v>Nữ</v>
          </cell>
          <cell r="F269" t="str">
            <v>27/12/1990</v>
          </cell>
          <cell r="G269" t="str">
            <v>Hà Nội</v>
          </cell>
          <cell r="H269" t="str">
            <v>KTQT</v>
          </cell>
          <cell r="I269">
            <v>2</v>
          </cell>
          <cell r="J269" t="str">
            <v>QH-2018-E</v>
          </cell>
          <cell r="K269" t="str">
            <v>3286/QĐ-ĐHKT ngày 7/12/2018</v>
          </cell>
        </row>
        <row r="270">
          <cell r="A270" t="str">
            <v>Vũ Thị Hồng Mơ 17/02/1994</v>
          </cell>
          <cell r="B270">
            <v>264</v>
          </cell>
          <cell r="C270">
            <v>18057645</v>
          </cell>
          <cell r="D270" t="str">
            <v>Vũ Thị Hồng Mơ</v>
          </cell>
          <cell r="E270" t="str">
            <v>Nữ</v>
          </cell>
          <cell r="F270" t="str">
            <v>17/02/1994</v>
          </cell>
          <cell r="G270" t="str">
            <v>Quảng Ninh</v>
          </cell>
          <cell r="H270" t="str">
            <v>KTQT</v>
          </cell>
          <cell r="I270">
            <v>2</v>
          </cell>
          <cell r="J270" t="str">
            <v>QH-2018-E</v>
          </cell>
          <cell r="K270" t="str">
            <v>3286/QĐ-ĐHKT ngày 7/12/2018</v>
          </cell>
        </row>
        <row r="271">
          <cell r="A271" t="str">
            <v>Vũ Thị Việt Nga 23/01/1976</v>
          </cell>
          <cell r="B271">
            <v>265</v>
          </cell>
          <cell r="C271">
            <v>18057646</v>
          </cell>
          <cell r="D271" t="str">
            <v>Vũ Thị Việt Nga</v>
          </cell>
          <cell r="E271" t="str">
            <v>Nữ</v>
          </cell>
          <cell r="F271" t="str">
            <v>23/01/1976</v>
          </cell>
          <cell r="G271" t="str">
            <v>Hà Nội</v>
          </cell>
          <cell r="H271" t="str">
            <v>KTQT</v>
          </cell>
          <cell r="I271">
            <v>2</v>
          </cell>
          <cell r="J271" t="str">
            <v>QH-2018-E</v>
          </cell>
          <cell r="K271" t="str">
            <v>3286/QĐ-ĐHKT ngày 7/12/2018</v>
          </cell>
        </row>
        <row r="272">
          <cell r="A272" t="str">
            <v>Nguyễn Trang Nhung 24/07/1994</v>
          </cell>
          <cell r="B272">
            <v>266</v>
          </cell>
          <cell r="C272">
            <v>18057647</v>
          </cell>
          <cell r="D272" t="str">
            <v>Nguyễn Trang Nhung</v>
          </cell>
          <cell r="E272" t="str">
            <v>Nữ</v>
          </cell>
          <cell r="F272" t="str">
            <v>24/07/1994</v>
          </cell>
          <cell r="G272" t="str">
            <v>Hưng Yên</v>
          </cell>
          <cell r="H272" t="str">
            <v>KTQT</v>
          </cell>
          <cell r="I272">
            <v>2</v>
          </cell>
          <cell r="J272" t="str">
            <v>QH-2018-E</v>
          </cell>
          <cell r="K272" t="str">
            <v>3286/QĐ-ĐHKT ngày 7/12/2018</v>
          </cell>
        </row>
        <row r="273">
          <cell r="A273" t="str">
            <v>Nguyễn Thu Trang 16/11/1994</v>
          </cell>
          <cell r="B273">
            <v>267</v>
          </cell>
          <cell r="C273">
            <v>18057648</v>
          </cell>
          <cell r="D273" t="str">
            <v>Nguyễn Thu Trang</v>
          </cell>
          <cell r="E273" t="str">
            <v>Nữ</v>
          </cell>
          <cell r="F273" t="str">
            <v>16/11/1994</v>
          </cell>
          <cell r="G273" t="str">
            <v>Hà Nội</v>
          </cell>
          <cell r="H273" t="str">
            <v>KTQT</v>
          </cell>
          <cell r="I273">
            <v>2</v>
          </cell>
          <cell r="J273" t="str">
            <v>QH-2018-E</v>
          </cell>
          <cell r="K273" t="str">
            <v>3286/QĐ-ĐHKT ngày 7/12/2018</v>
          </cell>
        </row>
        <row r="274">
          <cell r="A274" t="str">
            <v>Bùi Mạnh Tường 15/12/1981</v>
          </cell>
          <cell r="B274">
            <v>268</v>
          </cell>
          <cell r="C274">
            <v>18057649</v>
          </cell>
          <cell r="D274" t="str">
            <v>Bùi Mạnh Tường</v>
          </cell>
          <cell r="E274" t="str">
            <v>Nam</v>
          </cell>
          <cell r="F274" t="str">
            <v>15/12/1981</v>
          </cell>
          <cell r="G274" t="str">
            <v>Nghệ An</v>
          </cell>
          <cell r="H274" t="str">
            <v>KTQT</v>
          </cell>
          <cell r="I274">
            <v>2</v>
          </cell>
          <cell r="J274" t="str">
            <v>QH-2018-E</v>
          </cell>
          <cell r="K274" t="str">
            <v>3286/QĐ-ĐHKT ngày 7/12/2018</v>
          </cell>
        </row>
        <row r="275">
          <cell r="A275" t="str">
            <v>Nông Hoa Xuân 20/03/1988</v>
          </cell>
          <cell r="B275">
            <v>269</v>
          </cell>
          <cell r="C275">
            <v>18057650</v>
          </cell>
          <cell r="D275" t="str">
            <v>Nông Hoa Xuân</v>
          </cell>
          <cell r="E275" t="str">
            <v>Nam</v>
          </cell>
          <cell r="F275" t="str">
            <v>20/03/1988</v>
          </cell>
          <cell r="G275" t="str">
            <v>Lạng Sơn</v>
          </cell>
          <cell r="H275" t="str">
            <v>KTQT</v>
          </cell>
          <cell r="I275">
            <v>2</v>
          </cell>
          <cell r="J275" t="str">
            <v>QH-2018-E</v>
          </cell>
          <cell r="K275" t="str">
            <v>3286/QĐ-ĐHKT ngày 7/12/2018</v>
          </cell>
        </row>
        <row r="276">
          <cell r="A276" t="str">
            <v>Nguyễn Thị Yến 22/08/1989</v>
          </cell>
          <cell r="B276">
            <v>270</v>
          </cell>
          <cell r="C276">
            <v>18057651</v>
          </cell>
          <cell r="D276" t="str">
            <v>Nguyễn Thị Yến</v>
          </cell>
          <cell r="E276" t="str">
            <v>Nữ</v>
          </cell>
          <cell r="F276" t="str">
            <v>22/08/1989</v>
          </cell>
          <cell r="G276" t="str">
            <v>Hưng Yên</v>
          </cell>
          <cell r="H276" t="str">
            <v>KTQT</v>
          </cell>
          <cell r="I276">
            <v>2</v>
          </cell>
          <cell r="J276" t="str">
            <v>QH-2018-E</v>
          </cell>
          <cell r="K276" t="str">
            <v>3286/QĐ-ĐHKT ngày 7/12/2018</v>
          </cell>
        </row>
        <row r="277">
          <cell r="A277" t="str">
            <v>Lê Hồng Ngọc 26/10/1992</v>
          </cell>
          <cell r="B277">
            <v>271</v>
          </cell>
          <cell r="C277">
            <v>18057756</v>
          </cell>
          <cell r="D277" t="str">
            <v>Lê Hồng Ngọc</v>
          </cell>
          <cell r="E277" t="str">
            <v>Nữ</v>
          </cell>
          <cell r="F277" t="str">
            <v>26/10/1992</v>
          </cell>
          <cell r="G277" t="str">
            <v>Hà Nội</v>
          </cell>
          <cell r="H277" t="str">
            <v>KTQT</v>
          </cell>
          <cell r="I277">
            <v>2</v>
          </cell>
          <cell r="J277" t="str">
            <v>QH-2018-E</v>
          </cell>
          <cell r="K277" t="str">
            <v>3286/QĐ-ĐHKT ngày 7/12/2018</v>
          </cell>
        </row>
        <row r="278">
          <cell r="A278" t="str">
            <v>Đinh Thị Phương Thảo 22/11/2991</v>
          </cell>
          <cell r="B278">
            <v>272</v>
          </cell>
          <cell r="C278">
            <v>18057757</v>
          </cell>
          <cell r="D278" t="str">
            <v>Đinh Thị Phương Thảo</v>
          </cell>
          <cell r="E278" t="str">
            <v>Nữ</v>
          </cell>
          <cell r="F278" t="str">
            <v>22/11/2991</v>
          </cell>
          <cell r="G278" t="str">
            <v>Hải Phòng</v>
          </cell>
          <cell r="H278" t="str">
            <v>KTQT</v>
          </cell>
          <cell r="I278">
            <v>2</v>
          </cell>
          <cell r="J278" t="str">
            <v>QH-2018-E</v>
          </cell>
          <cell r="K278" t="str">
            <v>3286/QĐ-ĐHKT ngày 7/12/2018</v>
          </cell>
        </row>
        <row r="279">
          <cell r="A279" t="str">
            <v>Phạm Thị Ngọc Ánh 21/10/1995</v>
          </cell>
          <cell r="B279">
            <v>273</v>
          </cell>
          <cell r="C279">
            <v>18057652</v>
          </cell>
          <cell r="D279" t="str">
            <v>Phạm Thị Ngọc Ánh</v>
          </cell>
          <cell r="E279" t="str">
            <v>Nữ</v>
          </cell>
          <cell r="F279" t="str">
            <v>21/10/1995</v>
          </cell>
          <cell r="G279" t="str">
            <v>Thái Bình</v>
          </cell>
          <cell r="H279" t="str">
            <v>Kế toán</v>
          </cell>
          <cell r="I279">
            <v>2</v>
          </cell>
          <cell r="J279" t="str">
            <v>QH-2018-E</v>
          </cell>
          <cell r="K279" t="str">
            <v>3286/QĐ-ĐHKT ngày 7/12/2018</v>
          </cell>
        </row>
        <row r="280">
          <cell r="A280" t="str">
            <v>Nguyễn Bá Chinh 17/08/1984</v>
          </cell>
          <cell r="B280">
            <v>274</v>
          </cell>
          <cell r="C280">
            <v>18057653</v>
          </cell>
          <cell r="D280" t="str">
            <v>Nguyễn Bá Chinh</v>
          </cell>
          <cell r="E280" t="str">
            <v>Nam</v>
          </cell>
          <cell r="F280" t="str">
            <v>17/08/1984</v>
          </cell>
          <cell r="G280" t="str">
            <v>Hà Nội</v>
          </cell>
          <cell r="H280" t="str">
            <v>Kế toán</v>
          </cell>
          <cell r="I280">
            <v>2</v>
          </cell>
          <cell r="J280" t="str">
            <v>QH-2018-E</v>
          </cell>
          <cell r="K280" t="str">
            <v>3286/QĐ-ĐHKT ngày 7/12/2018</v>
          </cell>
        </row>
        <row r="281">
          <cell r="A281" t="str">
            <v>Đinh Thị Dung 06/11/1986</v>
          </cell>
          <cell r="B281">
            <v>275</v>
          </cell>
          <cell r="C281">
            <v>18057654</v>
          </cell>
          <cell r="D281" t="str">
            <v>Đinh Thị Dung</v>
          </cell>
          <cell r="E281" t="str">
            <v>Nữ</v>
          </cell>
          <cell r="F281" t="str">
            <v>06/11/1986</v>
          </cell>
          <cell r="G281" t="str">
            <v>Hưng Yên</v>
          </cell>
          <cell r="H281" t="str">
            <v>Kế toán</v>
          </cell>
          <cell r="I281">
            <v>2</v>
          </cell>
          <cell r="J281" t="str">
            <v>QH-2018-E</v>
          </cell>
          <cell r="K281" t="str">
            <v>3286/QĐ-ĐHKT ngày 7/12/2018</v>
          </cell>
        </row>
        <row r="282">
          <cell r="A282" t="str">
            <v>Nguyễn Thị Thùy Dung 28/12/1982</v>
          </cell>
          <cell r="B282">
            <v>276</v>
          </cell>
          <cell r="C282">
            <v>18057655</v>
          </cell>
          <cell r="D282" t="str">
            <v>Nguyễn Thị Thùy Dung</v>
          </cell>
          <cell r="E282" t="str">
            <v>Nữ</v>
          </cell>
          <cell r="F282" t="str">
            <v>28/12/1982</v>
          </cell>
          <cell r="G282" t="str">
            <v>Hà Nội</v>
          </cell>
          <cell r="H282" t="str">
            <v>Kế toán</v>
          </cell>
          <cell r="I282">
            <v>2</v>
          </cell>
          <cell r="J282" t="str">
            <v>QH-2018-E</v>
          </cell>
          <cell r="K282" t="str">
            <v>3286/QĐ-ĐHKT ngày 7/12/2018</v>
          </cell>
        </row>
        <row r="283">
          <cell r="A283" t="str">
            <v>Văn Thị Cẩm Giang 04/04/1990</v>
          </cell>
          <cell r="B283">
            <v>277</v>
          </cell>
          <cell r="C283">
            <v>18057658</v>
          </cell>
          <cell r="D283" t="str">
            <v>Văn Thị Cẩm Giang</v>
          </cell>
          <cell r="E283" t="str">
            <v>Nữ</v>
          </cell>
          <cell r="F283" t="str">
            <v>04/04/1990</v>
          </cell>
          <cell r="G283" t="str">
            <v>Hà Tĩnh</v>
          </cell>
          <cell r="H283" t="str">
            <v>Kế toán</v>
          </cell>
          <cell r="I283">
            <v>2</v>
          </cell>
          <cell r="J283" t="str">
            <v>QH-2018-E</v>
          </cell>
          <cell r="K283" t="str">
            <v>3286/QĐ-ĐHKT ngày 7/12/2018</v>
          </cell>
        </row>
        <row r="284">
          <cell r="A284" t="str">
            <v>Lê Tuấn Hiền 01/07/1994</v>
          </cell>
          <cell r="B284">
            <v>278</v>
          </cell>
          <cell r="C284">
            <v>18057661</v>
          </cell>
          <cell r="D284" t="str">
            <v>Lê Tuấn Hiền</v>
          </cell>
          <cell r="E284" t="str">
            <v>Nam</v>
          </cell>
          <cell r="F284" t="str">
            <v>01/07/1994</v>
          </cell>
          <cell r="G284" t="str">
            <v>Thanh Hóa</v>
          </cell>
          <cell r="H284" t="str">
            <v>Kế toán</v>
          </cell>
          <cell r="I284">
            <v>2</v>
          </cell>
          <cell r="J284" t="str">
            <v>QH-2018-E</v>
          </cell>
          <cell r="K284" t="str">
            <v>3286/QĐ-ĐHKT ngày 7/12/2018</v>
          </cell>
        </row>
        <row r="285">
          <cell r="A285" t="str">
            <v>Vũ Hồng Hoa 20/11/1993</v>
          </cell>
          <cell r="B285">
            <v>279</v>
          </cell>
          <cell r="C285">
            <v>18057662</v>
          </cell>
          <cell r="D285" t="str">
            <v>Vũ Hồng Hoa</v>
          </cell>
          <cell r="E285" t="str">
            <v>Nữ</v>
          </cell>
          <cell r="F285" t="str">
            <v>20/11/1993</v>
          </cell>
          <cell r="G285" t="str">
            <v>Lào Cai</v>
          </cell>
          <cell r="H285" t="str">
            <v>Kế toán</v>
          </cell>
          <cell r="I285">
            <v>2</v>
          </cell>
          <cell r="J285" t="str">
            <v>QH-2018-E</v>
          </cell>
          <cell r="K285" t="str">
            <v>3286/QĐ-ĐHKT ngày 7/12/2018</v>
          </cell>
        </row>
        <row r="286">
          <cell r="A286" t="str">
            <v>Nguyễn Thế Lâm 02/11/1995</v>
          </cell>
          <cell r="B286">
            <v>280</v>
          </cell>
          <cell r="C286">
            <v>18057665</v>
          </cell>
          <cell r="D286" t="str">
            <v>Nguyễn Thế Lâm</v>
          </cell>
          <cell r="E286" t="str">
            <v>Nam</v>
          </cell>
          <cell r="F286" t="str">
            <v>02/11/1995</v>
          </cell>
          <cell r="G286" t="str">
            <v>Thái Bình</v>
          </cell>
          <cell r="H286" t="str">
            <v>Kế toán</v>
          </cell>
          <cell r="I286">
            <v>2</v>
          </cell>
          <cell r="J286" t="str">
            <v>QH-2018-E</v>
          </cell>
          <cell r="K286" t="str">
            <v>3286/QĐ-ĐHKT ngày 7/12/2018</v>
          </cell>
        </row>
        <row r="287">
          <cell r="A287" t="str">
            <v>Ngô Thị Tuyết Mai 09/07/1986</v>
          </cell>
          <cell r="B287">
            <v>281</v>
          </cell>
          <cell r="C287">
            <v>18057666</v>
          </cell>
          <cell r="D287" t="str">
            <v>Ngô Thị Tuyết Mai</v>
          </cell>
          <cell r="E287" t="str">
            <v>Nữ</v>
          </cell>
          <cell r="F287" t="str">
            <v>09/07/1986</v>
          </cell>
          <cell r="G287" t="str">
            <v>Phú Thọ</v>
          </cell>
          <cell r="H287" t="str">
            <v>Kế toán</v>
          </cell>
          <cell r="I287">
            <v>2</v>
          </cell>
          <cell r="J287" t="str">
            <v>QH-2018-E</v>
          </cell>
          <cell r="K287" t="str">
            <v>3286/QĐ-ĐHKT ngày 7/12/2018</v>
          </cell>
        </row>
        <row r="288">
          <cell r="A288" t="str">
            <v>Trần Xuân Minh 13/05/1988</v>
          </cell>
          <cell r="B288">
            <v>282</v>
          </cell>
          <cell r="C288">
            <v>18057667</v>
          </cell>
          <cell r="D288" t="str">
            <v>Trần Xuân Minh</v>
          </cell>
          <cell r="E288" t="str">
            <v>Nam</v>
          </cell>
          <cell r="F288" t="str">
            <v>13/05/1988</v>
          </cell>
          <cell r="G288" t="str">
            <v>Hải Dương</v>
          </cell>
          <cell r="H288" t="str">
            <v>Kế toán</v>
          </cell>
          <cell r="I288">
            <v>2</v>
          </cell>
          <cell r="J288" t="str">
            <v>QH-2018-E</v>
          </cell>
          <cell r="K288" t="str">
            <v>3286/QĐ-ĐHKT ngày 7/12/2018</v>
          </cell>
        </row>
        <row r="289">
          <cell r="A289" t="str">
            <v>Trần Hải Nam 22/12/1994</v>
          </cell>
          <cell r="B289">
            <v>283</v>
          </cell>
          <cell r="C289">
            <v>18057668</v>
          </cell>
          <cell r="D289" t="str">
            <v>Trần Hải Nam</v>
          </cell>
          <cell r="E289" t="str">
            <v>Nam</v>
          </cell>
          <cell r="F289" t="str">
            <v>22/12/1994</v>
          </cell>
          <cell r="G289" t="str">
            <v>Nam Định</v>
          </cell>
          <cell r="H289" t="str">
            <v>Kế toán</v>
          </cell>
          <cell r="I289">
            <v>2</v>
          </cell>
          <cell r="J289" t="str">
            <v>QH-2018-E</v>
          </cell>
          <cell r="K289" t="str">
            <v>3286/QĐ-ĐHKT ngày 7/12/2018</v>
          </cell>
        </row>
        <row r="290">
          <cell r="A290" t="str">
            <v>Nguyễn Thị Hồng Nhung 01/09/1980</v>
          </cell>
          <cell r="B290">
            <v>284</v>
          </cell>
          <cell r="C290">
            <v>18057669</v>
          </cell>
          <cell r="D290" t="str">
            <v>Nguyễn Thị Hồng Nhung</v>
          </cell>
          <cell r="E290" t="str">
            <v>Nữ</v>
          </cell>
          <cell r="F290" t="str">
            <v>01/09/1980</v>
          </cell>
          <cell r="G290" t="str">
            <v>Yên Bái</v>
          </cell>
          <cell r="H290" t="str">
            <v>Kế toán</v>
          </cell>
          <cell r="I290">
            <v>2</v>
          </cell>
          <cell r="J290" t="str">
            <v>QH-2018-E</v>
          </cell>
          <cell r="K290" t="str">
            <v>3286/QĐ-ĐHKT ngày 7/12/2018</v>
          </cell>
        </row>
        <row r="291">
          <cell r="A291" t="str">
            <v>Lê Thị Oanh 08/06/1989</v>
          </cell>
          <cell r="B291">
            <v>285</v>
          </cell>
          <cell r="C291">
            <v>18057670</v>
          </cell>
          <cell r="D291" t="str">
            <v>Lê Thị Oanh</v>
          </cell>
          <cell r="E291" t="str">
            <v>Nữ</v>
          </cell>
          <cell r="F291" t="str">
            <v>08/06/1989</v>
          </cell>
          <cell r="G291" t="str">
            <v>Hà Nội</v>
          </cell>
          <cell r="H291" t="str">
            <v>Kế toán</v>
          </cell>
          <cell r="I291">
            <v>2</v>
          </cell>
          <cell r="J291" t="str">
            <v>QH-2018-E</v>
          </cell>
          <cell r="K291" t="str">
            <v>3286/QĐ-ĐHKT ngày 7/12/2018</v>
          </cell>
        </row>
        <row r="292">
          <cell r="A292" t="str">
            <v>Phạm Hải Oanh 19/11/1994</v>
          </cell>
          <cell r="B292">
            <v>286</v>
          </cell>
          <cell r="C292">
            <v>18057671</v>
          </cell>
          <cell r="D292" t="str">
            <v>Phạm Hải Oanh</v>
          </cell>
          <cell r="E292" t="str">
            <v>Nữ</v>
          </cell>
          <cell r="F292" t="str">
            <v>19/11/1994</v>
          </cell>
          <cell r="G292" t="str">
            <v>Hà Nội</v>
          </cell>
          <cell r="H292" t="str">
            <v>Kế toán</v>
          </cell>
          <cell r="I292">
            <v>2</v>
          </cell>
          <cell r="J292" t="str">
            <v>QH-2018-E</v>
          </cell>
          <cell r="K292" t="str">
            <v>3286/QĐ-ĐHKT ngày 7/12/2018</v>
          </cell>
        </row>
        <row r="293">
          <cell r="A293" t="str">
            <v>Phạm Thị Lan Phương 20/03/1980</v>
          </cell>
          <cell r="B293">
            <v>287</v>
          </cell>
          <cell r="C293">
            <v>18057672</v>
          </cell>
          <cell r="D293" t="str">
            <v>Phạm Thị Lan Phương</v>
          </cell>
          <cell r="E293" t="str">
            <v>Nữ</v>
          </cell>
          <cell r="F293" t="str">
            <v>20/03/1980</v>
          </cell>
          <cell r="G293" t="str">
            <v>Hưng Yên</v>
          </cell>
          <cell r="H293" t="str">
            <v>Kế toán</v>
          </cell>
          <cell r="I293">
            <v>2</v>
          </cell>
          <cell r="J293" t="str">
            <v>QH-2018-E</v>
          </cell>
          <cell r="K293" t="str">
            <v>3286/QĐ-ĐHKT ngày 7/12/2018</v>
          </cell>
        </row>
        <row r="294">
          <cell r="A294" t="str">
            <v>Nguyễn Thị Thư 02/09/1995</v>
          </cell>
          <cell r="B294">
            <v>288</v>
          </cell>
          <cell r="C294">
            <v>18057674</v>
          </cell>
          <cell r="D294" t="str">
            <v>Nguyễn Thị Thư</v>
          </cell>
          <cell r="E294" t="str">
            <v>Nữ</v>
          </cell>
          <cell r="F294" t="str">
            <v>02/09/1995</v>
          </cell>
          <cell r="G294" t="str">
            <v>Hà Nội</v>
          </cell>
          <cell r="H294" t="str">
            <v>Kế toán</v>
          </cell>
          <cell r="I294">
            <v>2</v>
          </cell>
          <cell r="J294" t="str">
            <v>QH-2018-E</v>
          </cell>
          <cell r="K294" t="str">
            <v>3286/QĐ-ĐHKT ngày 7/12/2018</v>
          </cell>
        </row>
        <row r="295">
          <cell r="A295" t="str">
            <v>Lê Thị Thu Trang 22/11/1991</v>
          </cell>
          <cell r="B295">
            <v>289</v>
          </cell>
          <cell r="C295">
            <v>18057676</v>
          </cell>
          <cell r="D295" t="str">
            <v>Lê Thị Thu Trang</v>
          </cell>
          <cell r="E295" t="str">
            <v>Nữ</v>
          </cell>
          <cell r="F295" t="str">
            <v>22/11/1991</v>
          </cell>
          <cell r="G295" t="str">
            <v>Hưng Yên</v>
          </cell>
          <cell r="H295" t="str">
            <v>Kế toán</v>
          </cell>
          <cell r="I295">
            <v>2</v>
          </cell>
          <cell r="J295" t="str">
            <v>QH-2018-E</v>
          </cell>
          <cell r="K295" t="str">
            <v>3286/QĐ-ĐHKT ngày 7/12/2018</v>
          </cell>
        </row>
        <row r="296">
          <cell r="A296" t="str">
            <v>Trần Thị Kim Trang 18/04/1983</v>
          </cell>
          <cell r="B296">
            <v>290</v>
          </cell>
          <cell r="C296">
            <v>18057677</v>
          </cell>
          <cell r="D296" t="str">
            <v>Trần Thị Kim Trang</v>
          </cell>
          <cell r="E296" t="str">
            <v>Nữ</v>
          </cell>
          <cell r="F296" t="str">
            <v>18/04/1983</v>
          </cell>
          <cell r="G296" t="str">
            <v>Hà Giang</v>
          </cell>
          <cell r="H296" t="str">
            <v>Kế toán</v>
          </cell>
          <cell r="I296">
            <v>2</v>
          </cell>
          <cell r="J296" t="str">
            <v>QH-2018-E</v>
          </cell>
          <cell r="K296" t="str">
            <v>3286/QĐ-ĐHKT ngày 7/12/2018</v>
          </cell>
        </row>
        <row r="297">
          <cell r="A297" t="str">
            <v>Nguyễn Thị Ngọc Trinh 04/12/1985</v>
          </cell>
          <cell r="B297">
            <v>291</v>
          </cell>
          <cell r="C297">
            <v>18057678</v>
          </cell>
          <cell r="D297" t="str">
            <v>Nguyễn Thị Ngọc Trinh</v>
          </cell>
          <cell r="E297" t="str">
            <v>Nữ</v>
          </cell>
          <cell r="F297" t="str">
            <v>04/12/1985</v>
          </cell>
          <cell r="G297" t="str">
            <v>Tiền Giang</v>
          </cell>
          <cell r="H297" t="str">
            <v>Kế toán</v>
          </cell>
          <cell r="I297">
            <v>2</v>
          </cell>
          <cell r="J297" t="str">
            <v>QH-2018-E</v>
          </cell>
          <cell r="K297" t="str">
            <v>3286/QĐ-ĐHKT ngày 7/12/2018</v>
          </cell>
        </row>
        <row r="298">
          <cell r="A298" t="str">
            <v>Nguyễn Thị Ánh Tuyết 18/01/1990</v>
          </cell>
          <cell r="B298">
            <v>292</v>
          </cell>
          <cell r="C298">
            <v>18057679</v>
          </cell>
          <cell r="D298" t="str">
            <v>Nguyễn Thị Ánh Tuyết</v>
          </cell>
          <cell r="E298" t="str">
            <v>Nữ</v>
          </cell>
          <cell r="F298" t="str">
            <v>18/01/1990</v>
          </cell>
          <cell r="G298" t="str">
            <v>Bắc Ninh</v>
          </cell>
          <cell r="H298" t="str">
            <v>Kế toán</v>
          </cell>
          <cell r="I298">
            <v>2</v>
          </cell>
          <cell r="J298" t="str">
            <v>QH-2018-E</v>
          </cell>
          <cell r="K298" t="str">
            <v>3286/QĐ-ĐHKT ngày 7/12/2018</v>
          </cell>
        </row>
        <row r="299">
          <cell r="A299" t="str">
            <v>Đào Thị Hải Yến 24/06/1981</v>
          </cell>
          <cell r="B299">
            <v>293</v>
          </cell>
          <cell r="C299">
            <v>18057680</v>
          </cell>
          <cell r="D299" t="str">
            <v>Đào Thị Hải Yến</v>
          </cell>
          <cell r="E299" t="str">
            <v>Nữ</v>
          </cell>
          <cell r="F299" t="str">
            <v>24/06/1981</v>
          </cell>
          <cell r="G299" t="str">
            <v>Vĩnh Phúc</v>
          </cell>
          <cell r="H299" t="str">
            <v>Kế toán</v>
          </cell>
          <cell r="I299">
            <v>2</v>
          </cell>
          <cell r="J299" t="str">
            <v>QH-2018-E</v>
          </cell>
          <cell r="K299" t="str">
            <v>3286/QĐ-ĐHKT ngày 7/12/2018</v>
          </cell>
        </row>
        <row r="300">
          <cell r="A300" t="str">
            <v>Nguyễn Hồng Nhật 17/06/1984</v>
          </cell>
          <cell r="B300">
            <v>294</v>
          </cell>
          <cell r="C300">
            <v>18057685</v>
          </cell>
          <cell r="D300" t="str">
            <v>Nguyễn Hồng Nhật</v>
          </cell>
          <cell r="E300" t="str">
            <v>Nam</v>
          </cell>
          <cell r="F300" t="str">
            <v>17/06/1984</v>
          </cell>
          <cell r="G300" t="str">
            <v>Hà Tĩnh</v>
          </cell>
          <cell r="H300" t="str">
            <v>CSC&amp;PT</v>
          </cell>
          <cell r="I300">
            <v>2</v>
          </cell>
          <cell r="J300" t="str">
            <v>QH-2018-E</v>
          </cell>
          <cell r="K300" t="str">
            <v>3286/QĐ-ĐHKT ngày 7/12/2018</v>
          </cell>
        </row>
        <row r="301">
          <cell r="A301" t="str">
            <v>Đỗ Thị Thiết 03/12/1991</v>
          </cell>
          <cell r="B301">
            <v>295</v>
          </cell>
          <cell r="C301">
            <v>18057686</v>
          </cell>
          <cell r="D301" t="str">
            <v>Đỗ Thị Thiết</v>
          </cell>
          <cell r="E301" t="str">
            <v>Nữ</v>
          </cell>
          <cell r="F301" t="str">
            <v>03/12/1991</v>
          </cell>
          <cell r="G301" t="str">
            <v>Thái Bình</v>
          </cell>
          <cell r="H301" t="str">
            <v>CSC&amp;PT</v>
          </cell>
          <cell r="I301">
            <v>2</v>
          </cell>
          <cell r="J301" t="str">
            <v>QH-2018-E</v>
          </cell>
          <cell r="K301" t="str">
            <v>3286/QĐ-ĐHKT ngày 7/12/2018</v>
          </cell>
        </row>
        <row r="302">
          <cell r="A302" t="str">
            <v>Ngô Huy Toàn 02/02/1969</v>
          </cell>
          <cell r="B302">
            <v>296</v>
          </cell>
          <cell r="C302">
            <v>18057687</v>
          </cell>
          <cell r="D302" t="str">
            <v>Ngô Huy Toàn</v>
          </cell>
          <cell r="E302" t="str">
            <v>Nam</v>
          </cell>
          <cell r="F302" t="str">
            <v>02/02/1969</v>
          </cell>
          <cell r="G302" t="str">
            <v>Hà Giang</v>
          </cell>
          <cell r="H302" t="str">
            <v>CSC&amp;PT</v>
          </cell>
          <cell r="I302">
            <v>2</v>
          </cell>
          <cell r="J302" t="str">
            <v>QH-2018-E</v>
          </cell>
          <cell r="K302" t="str">
            <v>3286/QĐ-ĐHKT ngày 7/12/2018</v>
          </cell>
        </row>
        <row r="303">
          <cell r="A303" t="str">
            <v>Ngô Thanh Tuyền 01/08/1982</v>
          </cell>
          <cell r="B303">
            <v>297</v>
          </cell>
          <cell r="C303">
            <v>18057690</v>
          </cell>
          <cell r="D303" t="str">
            <v>Ngô Thanh Tuyền</v>
          </cell>
          <cell r="E303" t="str">
            <v>Nam</v>
          </cell>
          <cell r="F303" t="str">
            <v>01/08/1982</v>
          </cell>
          <cell r="G303" t="str">
            <v>Thái Bình</v>
          </cell>
          <cell r="H303" t="str">
            <v>CSC&amp;PT</v>
          </cell>
          <cell r="I303">
            <v>2</v>
          </cell>
          <cell r="J303" t="str">
            <v>QH-2018-E</v>
          </cell>
          <cell r="K303" t="str">
            <v>3286/QĐ-ĐHKT ngày 7/12/2018</v>
          </cell>
        </row>
        <row r="304">
          <cell r="A304" t="str">
            <v>Hà Quỳnh Anh 28/09/1995</v>
          </cell>
          <cell r="B304">
            <v>298</v>
          </cell>
          <cell r="C304">
            <v>18057691</v>
          </cell>
          <cell r="D304" t="str">
            <v>Hà Quỳnh Anh</v>
          </cell>
          <cell r="E304" t="str">
            <v>Nữ</v>
          </cell>
          <cell r="F304" t="str">
            <v>28/09/1995</v>
          </cell>
          <cell r="G304" t="str">
            <v>Hà Nội</v>
          </cell>
          <cell r="H304" t="str">
            <v>TCNH</v>
          </cell>
          <cell r="I304">
            <v>2</v>
          </cell>
          <cell r="J304" t="str">
            <v>QH-2018-E</v>
          </cell>
          <cell r="K304" t="str">
            <v>3286/QĐ-ĐHKT ngày 7/12/2018</v>
          </cell>
        </row>
        <row r="305">
          <cell r="A305" t="str">
            <v>Trương Sơn Anh 19/12/1996</v>
          </cell>
          <cell r="B305">
            <v>299</v>
          </cell>
          <cell r="C305">
            <v>18057693</v>
          </cell>
          <cell r="D305" t="str">
            <v>Trương Sơn Anh</v>
          </cell>
          <cell r="E305" t="str">
            <v>Nam</v>
          </cell>
          <cell r="F305" t="str">
            <v>19/12/1996</v>
          </cell>
          <cell r="G305" t="str">
            <v>Thanh Hóa</v>
          </cell>
          <cell r="H305" t="str">
            <v>TCNH</v>
          </cell>
          <cell r="I305">
            <v>2</v>
          </cell>
          <cell r="J305" t="str">
            <v>QH-2018-E</v>
          </cell>
          <cell r="K305" t="str">
            <v>3286/QĐ-ĐHKT ngày 7/12/2018</v>
          </cell>
        </row>
        <row r="306">
          <cell r="A306" t="str">
            <v>Vũ Đức Anh 08/11/1993</v>
          </cell>
          <cell r="B306">
            <v>300</v>
          </cell>
          <cell r="C306">
            <v>18057694</v>
          </cell>
          <cell r="D306" t="str">
            <v>Vũ Đức Anh</v>
          </cell>
          <cell r="E306" t="str">
            <v>Nam</v>
          </cell>
          <cell r="F306" t="str">
            <v>08/11/1993</v>
          </cell>
          <cell r="G306" t="str">
            <v>Hải Dương</v>
          </cell>
          <cell r="H306" t="str">
            <v>TCNH</v>
          </cell>
          <cell r="I306">
            <v>2</v>
          </cell>
          <cell r="J306" t="str">
            <v>QH-2018-E</v>
          </cell>
          <cell r="K306" t="str">
            <v>3286/QĐ-ĐHKT ngày 7/12/2018</v>
          </cell>
        </row>
        <row r="307">
          <cell r="A307" t="str">
            <v>Đàm Xuân Cường 25/03/1996</v>
          </cell>
          <cell r="B307">
            <v>301</v>
          </cell>
          <cell r="C307">
            <v>18057697</v>
          </cell>
          <cell r="D307" t="str">
            <v>Đàm Xuân Cường</v>
          </cell>
          <cell r="E307" t="str">
            <v>Nam</v>
          </cell>
          <cell r="F307" t="str">
            <v>25/03/1996</v>
          </cell>
          <cell r="G307" t="str">
            <v>Hà Nội</v>
          </cell>
          <cell r="H307" t="str">
            <v>TCNH</v>
          </cell>
          <cell r="I307">
            <v>2</v>
          </cell>
          <cell r="J307" t="str">
            <v>QH-2018-E</v>
          </cell>
          <cell r="K307" t="str">
            <v>3286/QĐ-ĐHKT ngày 7/12/2018</v>
          </cell>
        </row>
        <row r="308">
          <cell r="A308" t="str">
            <v>Trần Mạnh Cường 21/05/1991</v>
          </cell>
          <cell r="B308">
            <v>302</v>
          </cell>
          <cell r="C308">
            <v>18057698</v>
          </cell>
          <cell r="D308" t="str">
            <v>Trần Mạnh Cường</v>
          </cell>
          <cell r="E308" t="str">
            <v>Nam</v>
          </cell>
          <cell r="F308" t="str">
            <v>21/05/1991</v>
          </cell>
          <cell r="G308" t="str">
            <v>Hà Nội</v>
          </cell>
          <cell r="H308" t="str">
            <v>TCNH</v>
          </cell>
          <cell r="I308">
            <v>2</v>
          </cell>
          <cell r="J308" t="str">
            <v>QH-2018-E</v>
          </cell>
          <cell r="K308" t="str">
            <v>3286/QĐ-ĐHKT ngày 7/12/2018</v>
          </cell>
        </row>
        <row r="309">
          <cell r="A309" t="str">
            <v>Nguyễn Kim Dung 02/02/1990</v>
          </cell>
          <cell r="B309">
            <v>303</v>
          </cell>
          <cell r="C309">
            <v>18057699</v>
          </cell>
          <cell r="D309" t="str">
            <v>Nguyễn Kim Dung</v>
          </cell>
          <cell r="E309" t="str">
            <v>Nữ</v>
          </cell>
          <cell r="F309" t="str">
            <v>02/02/1990</v>
          </cell>
          <cell r="G309" t="str">
            <v>Hải Dương</v>
          </cell>
          <cell r="H309" t="str">
            <v>TCNH</v>
          </cell>
          <cell r="I309">
            <v>2</v>
          </cell>
          <cell r="J309" t="str">
            <v>QH-2018-E</v>
          </cell>
          <cell r="K309" t="str">
            <v>3286/QĐ-ĐHKT ngày 7/12/2018</v>
          </cell>
        </row>
        <row r="310">
          <cell r="A310" t="str">
            <v>Nguyễn Thị Thanh Dung 14/12/1989</v>
          </cell>
          <cell r="B310">
            <v>304</v>
          </cell>
          <cell r="C310">
            <v>18057700</v>
          </cell>
          <cell r="D310" t="str">
            <v>Nguyễn Thị Thanh Dung</v>
          </cell>
          <cell r="E310" t="str">
            <v>Nữ</v>
          </cell>
          <cell r="F310" t="str">
            <v>14/12/1989</v>
          </cell>
          <cell r="G310" t="str">
            <v>Hưng Yên</v>
          </cell>
          <cell r="H310" t="str">
            <v>TCNH</v>
          </cell>
          <cell r="I310">
            <v>2</v>
          </cell>
          <cell r="J310" t="str">
            <v>QH-2018-E</v>
          </cell>
          <cell r="K310" t="str">
            <v>3286/QĐ-ĐHKT ngày 7/12/2018</v>
          </cell>
        </row>
        <row r="311">
          <cell r="A311" t="str">
            <v>Nguyễn Khánh Duy 15/02/1994</v>
          </cell>
          <cell r="B311">
            <v>305</v>
          </cell>
          <cell r="C311">
            <v>18057701</v>
          </cell>
          <cell r="D311" t="str">
            <v>Nguyễn Khánh Duy</v>
          </cell>
          <cell r="E311" t="str">
            <v>Nam</v>
          </cell>
          <cell r="F311" t="str">
            <v>15/02/1994</v>
          </cell>
          <cell r="G311" t="str">
            <v>Phú Thọ</v>
          </cell>
          <cell r="H311" t="str">
            <v>TCNH</v>
          </cell>
          <cell r="I311">
            <v>2</v>
          </cell>
          <cell r="J311" t="str">
            <v>QH-2018-E</v>
          </cell>
          <cell r="K311" t="str">
            <v>3286/QĐ-ĐHKT ngày 7/12/2018</v>
          </cell>
        </row>
        <row r="312">
          <cell r="A312" t="str">
            <v>Bùi Xuân Dũng 04/09/1993</v>
          </cell>
          <cell r="B312">
            <v>306</v>
          </cell>
          <cell r="C312">
            <v>18057702</v>
          </cell>
          <cell r="D312" t="str">
            <v>Bùi Xuân Dũng</v>
          </cell>
          <cell r="E312" t="str">
            <v>Nam</v>
          </cell>
          <cell r="F312" t="str">
            <v>04/09/1993</v>
          </cell>
          <cell r="G312" t="str">
            <v>Hà Nội</v>
          </cell>
          <cell r="H312" t="str">
            <v>TCNH</v>
          </cell>
          <cell r="I312">
            <v>2</v>
          </cell>
          <cell r="J312" t="str">
            <v>QH-2018-E</v>
          </cell>
          <cell r="K312" t="str">
            <v>3286/QĐ-ĐHKT ngày 7/12/2018</v>
          </cell>
        </row>
        <row r="313">
          <cell r="A313" t="str">
            <v>Lê Đức Đại 18/01/1977</v>
          </cell>
          <cell r="B313">
            <v>307</v>
          </cell>
          <cell r="C313">
            <v>18057703</v>
          </cell>
          <cell r="D313" t="str">
            <v>Lê Đức Đại</v>
          </cell>
          <cell r="E313" t="str">
            <v>Nam</v>
          </cell>
          <cell r="F313" t="str">
            <v>18/01/1977</v>
          </cell>
          <cell r="G313" t="str">
            <v>Hà Nội</v>
          </cell>
          <cell r="H313" t="str">
            <v>TCNH</v>
          </cell>
          <cell r="I313">
            <v>2</v>
          </cell>
          <cell r="J313" t="str">
            <v>QH-2018-E</v>
          </cell>
          <cell r="K313" t="str">
            <v>3286/QĐ-ĐHKT ngày 7/12/2018</v>
          </cell>
        </row>
        <row r="314">
          <cell r="A314" t="str">
            <v>Hồ Thị Thanh Hà 15/03/1994</v>
          </cell>
          <cell r="B314">
            <v>308</v>
          </cell>
          <cell r="C314">
            <v>18057704</v>
          </cell>
          <cell r="D314" t="str">
            <v>Hồ Thị Thanh Hà</v>
          </cell>
          <cell r="E314" t="str">
            <v>Nữ</v>
          </cell>
          <cell r="F314" t="str">
            <v>15/03/1994</v>
          </cell>
          <cell r="G314" t="str">
            <v>Quảng Bình</v>
          </cell>
          <cell r="H314" t="str">
            <v>TCNH</v>
          </cell>
          <cell r="I314">
            <v>2</v>
          </cell>
          <cell r="J314" t="str">
            <v>QH-2018-E</v>
          </cell>
          <cell r="K314" t="str">
            <v>3286/QĐ-ĐHKT ngày 7/12/2018</v>
          </cell>
        </row>
        <row r="315">
          <cell r="A315" t="str">
            <v>Thân Thị Việt Hà 01/01/1993</v>
          </cell>
          <cell r="B315">
            <v>309</v>
          </cell>
          <cell r="C315">
            <v>18057706</v>
          </cell>
          <cell r="D315" t="str">
            <v>Thân Thị Việt Hà</v>
          </cell>
          <cell r="E315" t="str">
            <v>Nữ</v>
          </cell>
          <cell r="F315" t="str">
            <v>01/01/1993</v>
          </cell>
          <cell r="G315" t="str">
            <v>Hà Tĩnh</v>
          </cell>
          <cell r="H315" t="str">
            <v>TCNH</v>
          </cell>
          <cell r="I315">
            <v>2</v>
          </cell>
          <cell r="J315" t="str">
            <v>QH-2018-E</v>
          </cell>
          <cell r="K315" t="str">
            <v>3286/QĐ-ĐHKT ngày 7/12/2018</v>
          </cell>
        </row>
        <row r="316">
          <cell r="A316" t="str">
            <v>Lý Thị Diệu Hoa 29/05/1996</v>
          </cell>
          <cell r="B316">
            <v>310</v>
          </cell>
          <cell r="C316">
            <v>18057708</v>
          </cell>
          <cell r="D316" t="str">
            <v>Lý Thị Diệu Hoa</v>
          </cell>
          <cell r="E316" t="str">
            <v>Nữ</v>
          </cell>
          <cell r="F316" t="str">
            <v>29/05/1996</v>
          </cell>
          <cell r="G316" t="str">
            <v>Cao Bằng</v>
          </cell>
          <cell r="H316" t="str">
            <v>TCNH</v>
          </cell>
          <cell r="I316">
            <v>2</v>
          </cell>
          <cell r="J316" t="str">
            <v>QH-2018-E</v>
          </cell>
          <cell r="K316" t="str">
            <v>3286/QĐ-ĐHKT ngày 7/12/2018</v>
          </cell>
        </row>
        <row r="317">
          <cell r="A317" t="str">
            <v>Lê Thanh Hòa 20/09/1987</v>
          </cell>
          <cell r="B317">
            <v>311</v>
          </cell>
          <cell r="C317">
            <v>18057709</v>
          </cell>
          <cell r="D317" t="str">
            <v>Lê Thanh Hòa</v>
          </cell>
          <cell r="E317" t="str">
            <v>Nam</v>
          </cell>
          <cell r="F317" t="str">
            <v>20/09/1987</v>
          </cell>
          <cell r="G317" t="str">
            <v>Vĩnh Phúc</v>
          </cell>
          <cell r="H317" t="str">
            <v>TCNH</v>
          </cell>
          <cell r="I317">
            <v>2</v>
          </cell>
          <cell r="J317" t="str">
            <v>QH-2018-E</v>
          </cell>
          <cell r="K317" t="str">
            <v>3286/QĐ-ĐHKT ngày 7/12/2018</v>
          </cell>
        </row>
        <row r="318">
          <cell r="A318" t="str">
            <v>Vũ Thị Nguyên Hồng 31/01/1989</v>
          </cell>
          <cell r="B318">
            <v>312</v>
          </cell>
          <cell r="C318">
            <v>18057711</v>
          </cell>
          <cell r="D318" t="str">
            <v>Vũ Thị Nguyên Hồng</v>
          </cell>
          <cell r="E318" t="str">
            <v>Nữ</v>
          </cell>
          <cell r="F318" t="str">
            <v>31/01/1989</v>
          </cell>
          <cell r="G318" t="str">
            <v>Thái Nguyên</v>
          </cell>
          <cell r="H318" t="str">
            <v>TCNH</v>
          </cell>
          <cell r="I318">
            <v>2</v>
          </cell>
          <cell r="J318" t="str">
            <v>QH-2018-E</v>
          </cell>
          <cell r="K318" t="str">
            <v>3286/QĐ-ĐHKT ngày 7/12/2018</v>
          </cell>
        </row>
        <row r="319">
          <cell r="A319" t="str">
            <v>Dương Thị Mai Huê 14/07/1980</v>
          </cell>
          <cell r="B319">
            <v>313</v>
          </cell>
          <cell r="C319">
            <v>18057712</v>
          </cell>
          <cell r="D319" t="str">
            <v>Dương Thị Mai Huê</v>
          </cell>
          <cell r="E319" t="str">
            <v>Nữ</v>
          </cell>
          <cell r="F319" t="str">
            <v>14/07/1980</v>
          </cell>
          <cell r="G319" t="str">
            <v>Hà Nội</v>
          </cell>
          <cell r="H319" t="str">
            <v>TCNH</v>
          </cell>
          <cell r="I319">
            <v>2</v>
          </cell>
          <cell r="J319" t="str">
            <v>QH-2018-E</v>
          </cell>
          <cell r="K319" t="str">
            <v>3286/QĐ-ĐHKT ngày 7/12/2018</v>
          </cell>
        </row>
        <row r="320">
          <cell r="A320" t="str">
            <v>Ngô Thanh Huyền 01/11/1988</v>
          </cell>
          <cell r="B320">
            <v>314</v>
          </cell>
          <cell r="C320">
            <v>18057713</v>
          </cell>
          <cell r="D320" t="str">
            <v>Ngô Thanh Huyền</v>
          </cell>
          <cell r="E320" t="str">
            <v>Nữ</v>
          </cell>
          <cell r="F320" t="str">
            <v>01/11/1988</v>
          </cell>
          <cell r="G320" t="str">
            <v>Nam Định</v>
          </cell>
          <cell r="H320" t="str">
            <v>TCNH</v>
          </cell>
          <cell r="I320">
            <v>2</v>
          </cell>
          <cell r="J320" t="str">
            <v>QH-2018-E</v>
          </cell>
          <cell r="K320" t="str">
            <v>3286/QĐ-ĐHKT ngày 7/12/2018</v>
          </cell>
        </row>
        <row r="321">
          <cell r="A321" t="str">
            <v>Trần Thu Huyền 09/01/1995</v>
          </cell>
          <cell r="B321">
            <v>315</v>
          </cell>
          <cell r="C321">
            <v>18057715</v>
          </cell>
          <cell r="D321" t="str">
            <v>Trần Thu Huyền</v>
          </cell>
          <cell r="E321" t="str">
            <v>Nữ</v>
          </cell>
          <cell r="F321" t="str">
            <v>09/01/1995</v>
          </cell>
          <cell r="G321" t="str">
            <v>Hà Nội</v>
          </cell>
          <cell r="H321" t="str">
            <v>TCNH</v>
          </cell>
          <cell r="I321">
            <v>2</v>
          </cell>
          <cell r="J321" t="str">
            <v>QH-2018-E</v>
          </cell>
          <cell r="K321" t="str">
            <v>3286/QĐ-ĐHKT ngày 7/12/2018</v>
          </cell>
        </row>
        <row r="322">
          <cell r="A322" t="str">
            <v>Trần Sơn Lam 11/11/1993</v>
          </cell>
          <cell r="B322">
            <v>316</v>
          </cell>
          <cell r="C322">
            <v>18057717</v>
          </cell>
          <cell r="D322" t="str">
            <v>Trần Sơn Lam</v>
          </cell>
          <cell r="E322" t="str">
            <v>Nam</v>
          </cell>
          <cell r="F322" t="str">
            <v>11/11/1993</v>
          </cell>
          <cell r="G322" t="str">
            <v>Phú Thọ</v>
          </cell>
          <cell r="H322" t="str">
            <v>TCNH</v>
          </cell>
          <cell r="I322">
            <v>2</v>
          </cell>
          <cell r="J322" t="str">
            <v>QH-2018-E</v>
          </cell>
          <cell r="K322" t="str">
            <v>3286/QĐ-ĐHKT ngày 7/12/2018</v>
          </cell>
        </row>
        <row r="323">
          <cell r="A323" t="str">
            <v>Đàm Thị Hải Linh 27/12/1991</v>
          </cell>
          <cell r="B323">
            <v>317</v>
          </cell>
          <cell r="C323">
            <v>18057718</v>
          </cell>
          <cell r="D323" t="str">
            <v>Đàm Thị Hải Linh</v>
          </cell>
          <cell r="E323" t="str">
            <v>Nữ</v>
          </cell>
          <cell r="F323" t="str">
            <v>27/12/1991</v>
          </cell>
          <cell r="G323" t="str">
            <v>Hà Nội</v>
          </cell>
          <cell r="H323" t="str">
            <v>TCNH</v>
          </cell>
          <cell r="I323">
            <v>2</v>
          </cell>
          <cell r="J323" t="str">
            <v>QH-2018-E</v>
          </cell>
          <cell r="K323" t="str">
            <v>3286/QĐ-ĐHKT ngày 7/12/2018</v>
          </cell>
        </row>
        <row r="324">
          <cell r="A324" t="str">
            <v>Nguyễn Lưu Linh 11/07/1995</v>
          </cell>
          <cell r="B324">
            <v>318</v>
          </cell>
          <cell r="C324">
            <v>18057719</v>
          </cell>
          <cell r="D324" t="str">
            <v>Nguyễn Lưu Linh</v>
          </cell>
          <cell r="E324" t="str">
            <v>Nữ</v>
          </cell>
          <cell r="F324" t="str">
            <v>11/07/1995</v>
          </cell>
          <cell r="G324" t="str">
            <v>Quảng Ninh</v>
          </cell>
          <cell r="H324" t="str">
            <v>TCNH</v>
          </cell>
          <cell r="I324">
            <v>2</v>
          </cell>
          <cell r="J324" t="str">
            <v>QH-2018-E</v>
          </cell>
          <cell r="K324" t="str">
            <v>3286/QĐ-ĐHKT ngày 7/12/2018</v>
          </cell>
        </row>
        <row r="325">
          <cell r="A325" t="str">
            <v>Bùi Thế Long 27/10/1989</v>
          </cell>
          <cell r="B325">
            <v>319</v>
          </cell>
          <cell r="C325">
            <v>18057721</v>
          </cell>
          <cell r="D325" t="str">
            <v>Bùi Thế Long</v>
          </cell>
          <cell r="E325" t="str">
            <v>Nam</v>
          </cell>
          <cell r="F325" t="str">
            <v>27/10/1989</v>
          </cell>
          <cell r="G325" t="str">
            <v>Quảng Ninh</v>
          </cell>
          <cell r="H325" t="str">
            <v>TCNH</v>
          </cell>
          <cell r="I325">
            <v>2</v>
          </cell>
          <cell r="J325" t="str">
            <v>QH-2018-E</v>
          </cell>
          <cell r="K325" t="str">
            <v>3286/QĐ-ĐHKT ngày 7/12/2018</v>
          </cell>
        </row>
        <row r="326">
          <cell r="A326" t="str">
            <v>Trần Văn Lý 10/10/1983</v>
          </cell>
          <cell r="B326">
            <v>320</v>
          </cell>
          <cell r="C326">
            <v>18057723</v>
          </cell>
          <cell r="D326" t="str">
            <v>Trần Văn Lý</v>
          </cell>
          <cell r="E326" t="str">
            <v>Nam</v>
          </cell>
          <cell r="F326" t="str">
            <v>10/10/1983</v>
          </cell>
          <cell r="G326" t="str">
            <v>Hà Nội</v>
          </cell>
          <cell r="H326" t="str">
            <v>TCNH</v>
          </cell>
          <cell r="I326">
            <v>2</v>
          </cell>
          <cell r="J326" t="str">
            <v>QH-2018-E</v>
          </cell>
          <cell r="K326" t="str">
            <v>3286/QĐ-ĐHKT ngày 7/12/2018</v>
          </cell>
        </row>
        <row r="327">
          <cell r="A327" t="str">
            <v>Nguyễn Thị Mai 27/01/1995</v>
          </cell>
          <cell r="B327">
            <v>321</v>
          </cell>
          <cell r="C327">
            <v>18057724</v>
          </cell>
          <cell r="D327" t="str">
            <v>Nguyễn Thị Mai</v>
          </cell>
          <cell r="E327" t="str">
            <v>Nữ</v>
          </cell>
          <cell r="F327" t="str">
            <v>27/01/1995</v>
          </cell>
          <cell r="G327" t="str">
            <v>Vĩnh Phúc</v>
          </cell>
          <cell r="H327" t="str">
            <v>TCNH</v>
          </cell>
          <cell r="I327">
            <v>2</v>
          </cell>
          <cell r="J327" t="str">
            <v>QH-2018-E</v>
          </cell>
          <cell r="K327" t="str">
            <v>3286/QĐ-ĐHKT ngày 7/12/2018</v>
          </cell>
        </row>
        <row r="328">
          <cell r="A328" t="str">
            <v>Phạm Hương Mai 20/10/1991</v>
          </cell>
          <cell r="B328">
            <v>322</v>
          </cell>
          <cell r="C328">
            <v>18057725</v>
          </cell>
          <cell r="D328" t="str">
            <v>Phạm Hương Mai</v>
          </cell>
          <cell r="E328" t="str">
            <v>Nữ</v>
          </cell>
          <cell r="F328" t="str">
            <v>20/10/1991</v>
          </cell>
          <cell r="G328" t="str">
            <v>Quảng Ninh</v>
          </cell>
          <cell r="H328" t="str">
            <v>TCNH</v>
          </cell>
          <cell r="I328">
            <v>2</v>
          </cell>
          <cell r="J328" t="str">
            <v>QH-2018-E</v>
          </cell>
          <cell r="K328" t="str">
            <v>3286/QĐ-ĐHKT ngày 7/12/2018</v>
          </cell>
        </row>
        <row r="329">
          <cell r="A329" t="str">
            <v>Nguyễn Tiến Mạnh 20/03/1994</v>
          </cell>
          <cell r="B329">
            <v>323</v>
          </cell>
          <cell r="C329">
            <v>18057726</v>
          </cell>
          <cell r="D329" t="str">
            <v>Nguyễn Tiến Mạnh</v>
          </cell>
          <cell r="E329" t="str">
            <v>Nam</v>
          </cell>
          <cell r="F329" t="str">
            <v>20/03/1994</v>
          </cell>
          <cell r="G329" t="str">
            <v>Phú Thọ</v>
          </cell>
          <cell r="H329" t="str">
            <v>TCNH</v>
          </cell>
          <cell r="I329">
            <v>2</v>
          </cell>
          <cell r="J329" t="str">
            <v>QH-2018-E</v>
          </cell>
          <cell r="K329" t="str">
            <v>3286/QĐ-ĐHKT ngày 7/12/2018</v>
          </cell>
        </row>
        <row r="330">
          <cell r="A330" t="str">
            <v>Phan Văn Ngọc 06/02/1993</v>
          </cell>
          <cell r="B330">
            <v>324</v>
          </cell>
          <cell r="C330">
            <v>18057729</v>
          </cell>
          <cell r="D330" t="str">
            <v>Phan Văn Ngọc</v>
          </cell>
          <cell r="E330" t="str">
            <v>Nam</v>
          </cell>
          <cell r="F330" t="str">
            <v>06/02/1993</v>
          </cell>
          <cell r="G330" t="str">
            <v>Hà Nội</v>
          </cell>
          <cell r="H330" t="str">
            <v>TCNH</v>
          </cell>
          <cell r="I330">
            <v>2</v>
          </cell>
          <cell r="J330" t="str">
            <v>QH-2018-E</v>
          </cell>
          <cell r="K330" t="str">
            <v>3286/QĐ-ĐHKT ngày 7/12/2018</v>
          </cell>
        </row>
        <row r="331">
          <cell r="A331" t="str">
            <v>Nguyễn Thị Hồng Nhung 07/02/1992</v>
          </cell>
          <cell r="B331">
            <v>325</v>
          </cell>
          <cell r="C331">
            <v>18057730</v>
          </cell>
          <cell r="D331" t="str">
            <v>Nguyễn Thị Hồng Nhung</v>
          </cell>
          <cell r="E331" t="str">
            <v>Nữ</v>
          </cell>
          <cell r="F331" t="str">
            <v>07/02/1992</v>
          </cell>
          <cell r="G331" t="str">
            <v>Thanh Hóa</v>
          </cell>
          <cell r="H331" t="str">
            <v>TCNH</v>
          </cell>
          <cell r="I331">
            <v>2</v>
          </cell>
          <cell r="J331" t="str">
            <v>QH-2018-E</v>
          </cell>
          <cell r="K331" t="str">
            <v>3286/QĐ-ĐHKT ngày 7/12/2018</v>
          </cell>
        </row>
        <row r="332">
          <cell r="A332" t="str">
            <v>Vũ Thị Hồng Nhung 29/06/1987</v>
          </cell>
          <cell r="B332">
            <v>326</v>
          </cell>
          <cell r="C332">
            <v>18057731</v>
          </cell>
          <cell r="D332" t="str">
            <v>Vũ Thị Hồng Nhung</v>
          </cell>
          <cell r="E332" t="str">
            <v>Nữ</v>
          </cell>
          <cell r="F332" t="str">
            <v>29/06/1987</v>
          </cell>
          <cell r="G332" t="str">
            <v>Đà Nẵng</v>
          </cell>
          <cell r="H332" t="str">
            <v>TCNH</v>
          </cell>
          <cell r="I332">
            <v>2</v>
          </cell>
          <cell r="J332" t="str">
            <v>QH-2018-E</v>
          </cell>
          <cell r="K332" t="str">
            <v>3286/QĐ-ĐHKT ngày 7/12/2018</v>
          </cell>
        </row>
        <row r="333">
          <cell r="A333" t="str">
            <v>Dương Văn Phiến 09/05/1984</v>
          </cell>
          <cell r="B333">
            <v>327</v>
          </cell>
          <cell r="C333">
            <v>18057732</v>
          </cell>
          <cell r="D333" t="str">
            <v>Dương Văn Phiến</v>
          </cell>
          <cell r="E333" t="str">
            <v>Nam</v>
          </cell>
          <cell r="F333" t="str">
            <v>09/05/1984</v>
          </cell>
          <cell r="G333" t="str">
            <v>Phú Thọ</v>
          </cell>
          <cell r="H333" t="str">
            <v>TCNH</v>
          </cell>
          <cell r="I333">
            <v>2</v>
          </cell>
          <cell r="J333" t="str">
            <v>QH-2018-E</v>
          </cell>
          <cell r="K333" t="str">
            <v>3286/QĐ-ĐHKT ngày 7/12/2018</v>
          </cell>
        </row>
        <row r="334">
          <cell r="A334" t="str">
            <v>Trịnh Thị Phượng 21/08/1987</v>
          </cell>
          <cell r="B334">
            <v>328</v>
          </cell>
          <cell r="C334">
            <v>18057733</v>
          </cell>
          <cell r="D334" t="str">
            <v>Trịnh Thị Phượng</v>
          </cell>
          <cell r="E334" t="str">
            <v>Nữ</v>
          </cell>
          <cell r="F334" t="str">
            <v>21/08/1987</v>
          </cell>
          <cell r="G334" t="str">
            <v>Thanh Hóa</v>
          </cell>
          <cell r="H334" t="str">
            <v>TCNH</v>
          </cell>
          <cell r="I334">
            <v>2</v>
          </cell>
          <cell r="J334" t="str">
            <v>QH-2018-E</v>
          </cell>
          <cell r="K334" t="str">
            <v>3286/QĐ-ĐHKT ngày 7/12/2018</v>
          </cell>
        </row>
        <row r="335">
          <cell r="A335" t="str">
            <v>Nguyễn Hoàng Thảo 04/08/1993</v>
          </cell>
          <cell r="B335">
            <v>329</v>
          </cell>
          <cell r="C335">
            <v>18057734</v>
          </cell>
          <cell r="D335" t="str">
            <v>Nguyễn Hoàng Thảo</v>
          </cell>
          <cell r="E335" t="str">
            <v>Nam</v>
          </cell>
          <cell r="F335" t="str">
            <v>04/08/1993</v>
          </cell>
          <cell r="G335" t="str">
            <v>Hải Phòng</v>
          </cell>
          <cell r="H335" t="str">
            <v>TCNH</v>
          </cell>
          <cell r="I335">
            <v>2</v>
          </cell>
          <cell r="J335" t="str">
            <v>QH-2018-E</v>
          </cell>
          <cell r="K335" t="str">
            <v>3286/QĐ-ĐHKT ngày 7/12/2018</v>
          </cell>
        </row>
        <row r="336">
          <cell r="A336" t="str">
            <v>Nguyễn Thạch Thảo 19/09/1996</v>
          </cell>
          <cell r="B336">
            <v>330</v>
          </cell>
          <cell r="C336">
            <v>18057735</v>
          </cell>
          <cell r="D336" t="str">
            <v>Nguyễn Thạch Thảo</v>
          </cell>
          <cell r="E336" t="str">
            <v>Nữ</v>
          </cell>
          <cell r="F336" t="str">
            <v>19/09/1996</v>
          </cell>
          <cell r="G336" t="str">
            <v>Hà Tĩnh</v>
          </cell>
          <cell r="H336" t="str">
            <v>TCNH</v>
          </cell>
          <cell r="I336">
            <v>2</v>
          </cell>
          <cell r="J336" t="str">
            <v>QH-2018-E</v>
          </cell>
          <cell r="K336" t="str">
            <v>3286/QĐ-ĐHKT ngày 7/12/2018</v>
          </cell>
        </row>
        <row r="337">
          <cell r="A337" t="str">
            <v>Phùng Văn Thủy 15/03/1989</v>
          </cell>
          <cell r="B337">
            <v>331</v>
          </cell>
          <cell r="C337">
            <v>18057737</v>
          </cell>
          <cell r="D337" t="str">
            <v>Phùng Văn Thủy</v>
          </cell>
          <cell r="E337" t="str">
            <v>Nam</v>
          </cell>
          <cell r="F337" t="str">
            <v>15/03/1989</v>
          </cell>
          <cell r="G337" t="str">
            <v>Nam Định</v>
          </cell>
          <cell r="H337" t="str">
            <v>TCNH</v>
          </cell>
          <cell r="I337">
            <v>2</v>
          </cell>
          <cell r="J337" t="str">
            <v>QH-2018-E</v>
          </cell>
          <cell r="K337" t="str">
            <v>3286/QĐ-ĐHKT ngày 7/12/2018</v>
          </cell>
        </row>
        <row r="338">
          <cell r="A338" t="str">
            <v>Chu Thị Hồng Thúy 09/06/1990</v>
          </cell>
          <cell r="B338">
            <v>332</v>
          </cell>
          <cell r="C338">
            <v>18057738</v>
          </cell>
          <cell r="D338" t="str">
            <v>Chu Thị Hồng Thúy</v>
          </cell>
          <cell r="E338" t="str">
            <v>Nữ</v>
          </cell>
          <cell r="F338" t="str">
            <v>09/06/1990</v>
          </cell>
          <cell r="G338" t="str">
            <v>Hưng Yên</v>
          </cell>
          <cell r="H338" t="str">
            <v>TCNH</v>
          </cell>
          <cell r="I338">
            <v>2</v>
          </cell>
          <cell r="J338" t="str">
            <v>QH-2018-E</v>
          </cell>
          <cell r="K338" t="str">
            <v>3286/QĐ-ĐHKT ngày 7/12/2018</v>
          </cell>
        </row>
        <row r="339">
          <cell r="A339" t="str">
            <v>Đinh Thị Trang 11/04/1993</v>
          </cell>
          <cell r="B339">
            <v>333</v>
          </cell>
          <cell r="C339">
            <v>18057739</v>
          </cell>
          <cell r="D339" t="str">
            <v>Đinh Thị Trang</v>
          </cell>
          <cell r="E339" t="str">
            <v>Nữ</v>
          </cell>
          <cell r="F339" t="str">
            <v>11/04/1993</v>
          </cell>
          <cell r="G339" t="str">
            <v>Thái Bình</v>
          </cell>
          <cell r="H339" t="str">
            <v>TCNH</v>
          </cell>
          <cell r="I339">
            <v>2</v>
          </cell>
          <cell r="J339" t="str">
            <v>QH-2018-E</v>
          </cell>
          <cell r="K339" t="str">
            <v>3286/QĐ-ĐHKT ngày 7/12/2018</v>
          </cell>
        </row>
        <row r="340">
          <cell r="A340" t="str">
            <v>Đỗ Thị Thu Trang 12/04/1983</v>
          </cell>
          <cell r="B340">
            <v>334</v>
          </cell>
          <cell r="C340">
            <v>18057740</v>
          </cell>
          <cell r="D340" t="str">
            <v>Đỗ Thị Thu Trang</v>
          </cell>
          <cell r="E340" t="str">
            <v>Nữ</v>
          </cell>
          <cell r="F340" t="str">
            <v>12/04/1983</v>
          </cell>
          <cell r="G340" t="str">
            <v>Hà Nội</v>
          </cell>
          <cell r="H340" t="str">
            <v>TCNH</v>
          </cell>
          <cell r="I340">
            <v>2</v>
          </cell>
          <cell r="J340" t="str">
            <v>QH-2018-E</v>
          </cell>
          <cell r="K340" t="str">
            <v>3286/QĐ-ĐHKT ngày 7/12/2018</v>
          </cell>
        </row>
        <row r="341">
          <cell r="A341" t="str">
            <v>Hứa Minh Trang 04/03/1991</v>
          </cell>
          <cell r="B341">
            <v>335</v>
          </cell>
          <cell r="C341">
            <v>18057741</v>
          </cell>
          <cell r="D341" t="str">
            <v>Hứa Minh Trang</v>
          </cell>
          <cell r="E341" t="str">
            <v>Nữ</v>
          </cell>
          <cell r="F341" t="str">
            <v>04/03/1991</v>
          </cell>
          <cell r="G341" t="str">
            <v>Hà Nội</v>
          </cell>
          <cell r="H341" t="str">
            <v>TCNH</v>
          </cell>
          <cell r="I341">
            <v>2</v>
          </cell>
          <cell r="J341" t="str">
            <v>QH-2018-E</v>
          </cell>
          <cell r="K341" t="str">
            <v>3286/QĐ-ĐHKT ngày 7/12/2018</v>
          </cell>
        </row>
        <row r="342">
          <cell r="A342" t="str">
            <v>Nguyễn Thùy Trang 03/02/1991</v>
          </cell>
          <cell r="B342">
            <v>336</v>
          </cell>
          <cell r="C342">
            <v>18057742</v>
          </cell>
          <cell r="D342" t="str">
            <v>Nguyễn Thùy Trang</v>
          </cell>
          <cell r="E342" t="str">
            <v>Nữ</v>
          </cell>
          <cell r="F342" t="str">
            <v>03/02/1991</v>
          </cell>
          <cell r="G342" t="str">
            <v>Hà Nội</v>
          </cell>
          <cell r="H342" t="str">
            <v>TCNH</v>
          </cell>
          <cell r="I342">
            <v>2</v>
          </cell>
          <cell r="J342" t="str">
            <v>QH-2018-E</v>
          </cell>
          <cell r="K342" t="str">
            <v>3286/QĐ-ĐHKT ngày 7/12/2018</v>
          </cell>
        </row>
        <row r="343">
          <cell r="A343" t="str">
            <v>Trần Thị Thùy Trang 03/09/1991</v>
          </cell>
          <cell r="B343">
            <v>337</v>
          </cell>
          <cell r="C343">
            <v>18057743</v>
          </cell>
          <cell r="D343" t="str">
            <v>Trần Thị Thùy Trang</v>
          </cell>
          <cell r="E343" t="str">
            <v>Nữ</v>
          </cell>
          <cell r="F343" t="str">
            <v>03/09/1991</v>
          </cell>
          <cell r="G343" t="str">
            <v>Hà Nội</v>
          </cell>
          <cell r="H343" t="str">
            <v>TCNH</v>
          </cell>
          <cell r="I343">
            <v>2</v>
          </cell>
          <cell r="J343" t="str">
            <v>QH-2018-E</v>
          </cell>
          <cell r="K343" t="str">
            <v>3286/QĐ-ĐHKT ngày 7/12/2018</v>
          </cell>
        </row>
        <row r="344">
          <cell r="A344" t="str">
            <v>Vũ Minh Tuấn 10/10/1994</v>
          </cell>
          <cell r="B344">
            <v>338</v>
          </cell>
          <cell r="C344">
            <v>18057744</v>
          </cell>
          <cell r="D344" t="str">
            <v>Vũ Minh Tuấn</v>
          </cell>
          <cell r="E344" t="str">
            <v>Nam</v>
          </cell>
          <cell r="F344" t="str">
            <v>10/10/1994</v>
          </cell>
          <cell r="G344" t="str">
            <v>Hà Nội</v>
          </cell>
          <cell r="H344" t="str">
            <v>TCNH</v>
          </cell>
          <cell r="I344">
            <v>2</v>
          </cell>
          <cell r="J344" t="str">
            <v>QH-2018-E</v>
          </cell>
          <cell r="K344" t="str">
            <v>3286/QĐ-ĐHKT ngày 7/12/2018</v>
          </cell>
        </row>
        <row r="345">
          <cell r="A345" t="str">
            <v>Hồ Thị Hồng Vân 17/01/1978</v>
          </cell>
          <cell r="B345">
            <v>339</v>
          </cell>
          <cell r="C345">
            <v>18057745</v>
          </cell>
          <cell r="D345" t="str">
            <v>Hồ Thị Hồng Vân</v>
          </cell>
          <cell r="E345" t="str">
            <v>Nữ</v>
          </cell>
          <cell r="F345" t="str">
            <v>17/01/1978</v>
          </cell>
          <cell r="G345" t="str">
            <v>Hà Nội</v>
          </cell>
          <cell r="H345" t="str">
            <v>TCNH</v>
          </cell>
          <cell r="I345">
            <v>2</v>
          </cell>
          <cell r="J345" t="str">
            <v>QH-2018-E</v>
          </cell>
          <cell r="K345" t="str">
            <v>3286/QĐ-ĐHKT ngày 7/12/2018</v>
          </cell>
        </row>
        <row r="346">
          <cell r="A346" t="str">
            <v>Tô Cẩm Vân 29/11/1975</v>
          </cell>
          <cell r="B346">
            <v>340</v>
          </cell>
          <cell r="C346">
            <v>18057746</v>
          </cell>
          <cell r="D346" t="str">
            <v>Tô Cẩm Vân</v>
          </cell>
          <cell r="E346" t="str">
            <v>Nữ</v>
          </cell>
          <cell r="F346" t="str">
            <v>29/11/1975</v>
          </cell>
          <cell r="G346" t="str">
            <v>Hà Nội</v>
          </cell>
          <cell r="H346" t="str">
            <v>TCNH</v>
          </cell>
          <cell r="I346">
            <v>2</v>
          </cell>
          <cell r="J346" t="str">
            <v>QH-2018-E</v>
          </cell>
          <cell r="K346" t="str">
            <v>3286/QĐ-ĐHKT ngày 7/12/2018</v>
          </cell>
        </row>
        <row r="347">
          <cell r="A347" t="str">
            <v>Trần Đình Vân 14/05/1988</v>
          </cell>
          <cell r="B347">
            <v>341</v>
          </cell>
          <cell r="C347">
            <v>18057769</v>
          </cell>
          <cell r="D347" t="str">
            <v>Trần Đình Vân</v>
          </cell>
          <cell r="E347" t="str">
            <v>Nam</v>
          </cell>
          <cell r="F347" t="str">
            <v>14/05/1988</v>
          </cell>
          <cell r="G347" t="str">
            <v>Thái Bình</v>
          </cell>
          <cell r="H347" t="str">
            <v>TCNH</v>
          </cell>
          <cell r="I347">
            <v>2</v>
          </cell>
          <cell r="J347" t="str">
            <v>QH-2018-E</v>
          </cell>
          <cell r="K347" t="str">
            <v>3286/QĐ-ĐHKT ngày 7/12/2018</v>
          </cell>
        </row>
        <row r="348">
          <cell r="A348" t="str">
            <v>Nguyễn Mạnh Cường 13/03/1992</v>
          </cell>
          <cell r="B348">
            <v>342</v>
          </cell>
          <cell r="C348">
            <v>18057747</v>
          </cell>
          <cell r="D348" t="str">
            <v>Nguyễn Mạnh Cường</v>
          </cell>
          <cell r="E348" t="str">
            <v>Nam</v>
          </cell>
          <cell r="F348" t="str">
            <v>13/03/1992</v>
          </cell>
          <cell r="G348" t="str">
            <v>Hoà Bình</v>
          </cell>
          <cell r="H348" t="str">
            <v>QLC</v>
          </cell>
          <cell r="I348">
            <v>2</v>
          </cell>
          <cell r="J348" t="str">
            <v>QH-2018-E</v>
          </cell>
          <cell r="K348" t="str">
            <v>3286/QĐ-ĐHKT ngày 7/12/2018</v>
          </cell>
        </row>
        <row r="349">
          <cell r="A349" t="str">
            <v>Nguyễn Mạnh Dũng 19/08/1973</v>
          </cell>
          <cell r="B349">
            <v>343</v>
          </cell>
          <cell r="C349">
            <v>18057748</v>
          </cell>
          <cell r="D349" t="str">
            <v>Nguyễn Mạnh Dũng</v>
          </cell>
          <cell r="E349" t="str">
            <v>Nam</v>
          </cell>
          <cell r="F349" t="str">
            <v>19/08/1973</v>
          </cell>
          <cell r="G349" t="str">
            <v>Nam Định</v>
          </cell>
          <cell r="H349" t="str">
            <v>QLC</v>
          </cell>
          <cell r="I349">
            <v>2</v>
          </cell>
          <cell r="J349" t="str">
            <v>QH-2018-E</v>
          </cell>
          <cell r="K349" t="str">
            <v>3286/QĐ-ĐHKT ngày 7/12/2018</v>
          </cell>
        </row>
        <row r="350">
          <cell r="A350" t="str">
            <v>Đỗ Giao Tiến 15/05/1982</v>
          </cell>
          <cell r="B350">
            <v>344</v>
          </cell>
          <cell r="C350">
            <v>18057750</v>
          </cell>
          <cell r="D350" t="str">
            <v>Đỗ Giao Tiến</v>
          </cell>
          <cell r="E350" t="str">
            <v>Nam</v>
          </cell>
          <cell r="F350" t="str">
            <v>15/05/1982</v>
          </cell>
          <cell r="G350" t="str">
            <v>Thanh Hóa</v>
          </cell>
          <cell r="H350" t="str">
            <v>QLC</v>
          </cell>
          <cell r="I350">
            <v>2</v>
          </cell>
          <cell r="J350" t="str">
            <v>QH-2018-E</v>
          </cell>
          <cell r="K350" t="str">
            <v>3286/QĐ-ĐHKT ngày 7/12/2018</v>
          </cell>
        </row>
        <row r="351">
          <cell r="A351" t="str">
            <v>Nguyễn Thị Thanh Hoa 26/02/1983</v>
          </cell>
          <cell r="B351">
            <v>345</v>
          </cell>
          <cell r="C351">
            <v>18057751</v>
          </cell>
          <cell r="D351" t="str">
            <v>Nguyễn Thị Thanh Hoa</v>
          </cell>
          <cell r="E351" t="str">
            <v>Nữ</v>
          </cell>
          <cell r="F351" t="str">
            <v>26/02/1983</v>
          </cell>
          <cell r="G351" t="str">
            <v>Hà Nam</v>
          </cell>
          <cell r="H351" t="str">
            <v>QTCTCTC</v>
          </cell>
          <cell r="I351">
            <v>2</v>
          </cell>
          <cell r="J351" t="str">
            <v>QH-2018-E</v>
          </cell>
          <cell r="K351" t="str">
            <v>3286/QĐ-ĐHKT ngày 7/12/2018</v>
          </cell>
        </row>
        <row r="352">
          <cell r="A352" t="str">
            <v>Nghiêm Thị Loan 06/08/1977</v>
          </cell>
          <cell r="B352">
            <v>346</v>
          </cell>
          <cell r="C352">
            <v>18057752</v>
          </cell>
          <cell r="D352" t="str">
            <v>Nghiêm Thị Loan</v>
          </cell>
          <cell r="E352" t="str">
            <v>Nữ</v>
          </cell>
          <cell r="F352" t="str">
            <v>06/08/1977</v>
          </cell>
          <cell r="G352" t="str">
            <v>Vĩnh Phúc</v>
          </cell>
          <cell r="H352" t="str">
            <v>QTCTCTC</v>
          </cell>
          <cell r="I352">
            <v>2</v>
          </cell>
          <cell r="J352" t="str">
            <v>QH-2018-E</v>
          </cell>
          <cell r="K352" t="str">
            <v>3286/QĐ-ĐHKT ngày 7/12/2018</v>
          </cell>
        </row>
        <row r="353">
          <cell r="A353" t="str">
            <v>Đặng Thu Thủy 26/07/1987</v>
          </cell>
          <cell r="B353">
            <v>347</v>
          </cell>
          <cell r="C353">
            <v>18057753</v>
          </cell>
          <cell r="D353" t="str">
            <v>Đặng Thu Thủy</v>
          </cell>
          <cell r="E353" t="str">
            <v>Nữ</v>
          </cell>
          <cell r="F353" t="str">
            <v>26/07/1987</v>
          </cell>
          <cell r="G353" t="str">
            <v>Hà Nội</v>
          </cell>
          <cell r="H353" t="str">
            <v>QTCTCTC</v>
          </cell>
          <cell r="I353">
            <v>2</v>
          </cell>
          <cell r="J353" t="str">
            <v>QH-2018-E</v>
          </cell>
          <cell r="K353" t="str">
            <v>3286/QĐ-ĐHKT ngày 7/12/2018</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s>
    <sheetDataSet>
      <sheetData sheetId="0">
        <row r="2">
          <cell r="C2" t="str">
            <v>Lê Quang Anh 03/08/1992</v>
          </cell>
          <cell r="D2" t="str">
            <v>Lê Quang Anh</v>
          </cell>
          <cell r="E2" t="str">
            <v>03/08/1992</v>
          </cell>
          <cell r="F2" t="str">
            <v>Quản lý nhà nước của Ban quản lý các khu công nghiệp và chế xuất Hà Nội đối với khu công nghiệp Thạch Thất - Quốc Oai</v>
          </cell>
          <cell r="G2" t="str">
            <v>Tài chính - Ngân hàng</v>
          </cell>
          <cell r="H2" t="str">
            <v>Tài chính - Ngân hàng</v>
          </cell>
          <cell r="I2" t="str">
            <v>60340201</v>
          </cell>
          <cell r="J2" t="str">
            <v>QH-2018-E</v>
          </cell>
          <cell r="K2">
            <v>1</v>
          </cell>
          <cell r="L2" t="str">
            <v>Phát triển cho vay tiêu dùng tại Ngân hàng TMCP Công thương Việt Nam - Chi nhánh Vĩnh Phúc</v>
          </cell>
          <cell r="M2">
            <v>0</v>
          </cell>
          <cell r="N2" t="str">
            <v>TS. Nguyễn Thế Hùng</v>
          </cell>
          <cell r="O2" t="str">
            <v>Nguyên cán bộ Trường ĐH Kinh tế - ĐHQGHN</v>
          </cell>
          <cell r="P2">
            <v>0</v>
          </cell>
          <cell r="Q2" t="str">
            <v xml:space="preserve">1541/QĐ-ĐHKT ngày   24/5/2019 </v>
          </cell>
          <cell r="R2">
            <v>2885</v>
          </cell>
          <cell r="S2" t="str">
            <v>/ĐHKT-QĐ ngày 3/10/2019</v>
          </cell>
          <cell r="T2" t="str">
            <v>2885/ĐHKT-QĐ ngày 3/10/2019</v>
          </cell>
        </row>
        <row r="3">
          <cell r="C3" t="str">
            <v>Dương Thị Ngọc Ánh 19/12/1994</v>
          </cell>
          <cell r="D3" t="str">
            <v>Dương Thị Ngọc Ánh</v>
          </cell>
          <cell r="E3" t="str">
            <v>19/12/1994</v>
          </cell>
          <cell r="F3" t="str">
            <v>Quản lý phát triển thị trường nhà ở tại Hà Nội</v>
          </cell>
          <cell r="G3" t="str">
            <v>Tài chính - Ngân hàng</v>
          </cell>
          <cell r="H3" t="str">
            <v>Tài chính - Ngân hàng</v>
          </cell>
          <cell r="I3" t="str">
            <v>60340201</v>
          </cell>
          <cell r="J3" t="str">
            <v>QH-2018-E</v>
          </cell>
          <cell r="K3">
            <v>1</v>
          </cell>
          <cell r="L3" t="str">
            <v>Phát triển hoạt động cho vay doanh nghiệp vừa và nhỏ tại Ngân hàng Thương mại Cổ Phần Đầu Tư và Phát triển Việt Nam - Chi nhánh Sơn Tây</v>
          </cell>
          <cell r="M3">
            <v>0</v>
          </cell>
          <cell r="N3" t="str">
            <v>TS. Nguyễn Thế Hùng</v>
          </cell>
          <cell r="O3" t="str">
            <v>Nguyên cán bộ Trường ĐH Kinh tế - ĐHQGHN</v>
          </cell>
          <cell r="P3">
            <v>0</v>
          </cell>
          <cell r="Q3" t="str">
            <v xml:space="preserve">1541/QĐ-ĐHKT ngày   24/5/2019 </v>
          </cell>
          <cell r="R3">
            <v>2886</v>
          </cell>
          <cell r="S3" t="str">
            <v>/ĐHKT-QĐ ngày 3/10/2019</v>
          </cell>
          <cell r="T3" t="str">
            <v>2886/ĐHKT-QĐ ngày 3/10/2019</v>
          </cell>
        </row>
        <row r="4">
          <cell r="C4" t="str">
            <v>Nguyễn Ngọc Bích 26/08/1995</v>
          </cell>
          <cell r="D4" t="str">
            <v>Nguyễn Ngọc Bích</v>
          </cell>
          <cell r="E4" t="str">
            <v>26/08/1995</v>
          </cell>
          <cell r="F4" t="str">
            <v>Quản lý tài chính tại Công ty cổ phần kim khí Thăng Long</v>
          </cell>
          <cell r="G4" t="str">
            <v>Tài chính - Ngân hàng</v>
          </cell>
          <cell r="H4" t="str">
            <v>Tài chính - Ngân hàng</v>
          </cell>
          <cell r="I4" t="str">
            <v>60340201</v>
          </cell>
          <cell r="J4" t="str">
            <v>QH-2018-E</v>
          </cell>
          <cell r="K4">
            <v>1</v>
          </cell>
          <cell r="L4" t="str">
            <v>Nâng cao hiệu quả sử dụng vốn kinh doanh tại Tổng công ty Xây lắp dầu khí Việt Nam (PVI)</v>
          </cell>
          <cell r="M4">
            <v>0</v>
          </cell>
          <cell r="N4" t="str">
            <v>TS. Nguyễn Thị Hồng Thúy</v>
          </cell>
          <cell r="O4" t="str">
            <v>Trường ĐH Kinh tế - ĐHQGHN</v>
          </cell>
          <cell r="P4">
            <v>0</v>
          </cell>
          <cell r="Q4" t="str">
            <v xml:space="preserve">1541/QĐ-ĐHKT ngày   24/5/2019 </v>
          </cell>
          <cell r="R4">
            <v>2887</v>
          </cell>
          <cell r="S4" t="str">
            <v>/ĐHKT-QĐ ngày 3/10/2019</v>
          </cell>
          <cell r="T4" t="str">
            <v>2887/ĐHKT-QĐ ngày 3/10/2019</v>
          </cell>
        </row>
        <row r="5">
          <cell r="C5" t="str">
            <v>Hồ Hương Giang 06/08/1993</v>
          </cell>
          <cell r="D5" t="str">
            <v>Hồ Hương Giang</v>
          </cell>
          <cell r="E5" t="str">
            <v>06/08/1993</v>
          </cell>
          <cell r="F5" t="str">
            <v>Phát triển kinh tế trang trại chăn nuôi tại tỉnh Phú Thọ</v>
          </cell>
          <cell r="G5" t="str">
            <v>Tài chính - Ngân hàng</v>
          </cell>
          <cell r="H5" t="str">
            <v>Tài chính - Ngân hàng</v>
          </cell>
          <cell r="I5" t="str">
            <v>60340201</v>
          </cell>
          <cell r="J5" t="str">
            <v>QH-2018-E</v>
          </cell>
          <cell r="K5">
            <v>1</v>
          </cell>
          <cell r="L5" t="str">
            <v>Quản trị dịch vụ ngân hàng điện tử tại Ngân hàng thương mại cổ phần Đông Nam Á</v>
          </cell>
          <cell r="M5">
            <v>0</v>
          </cell>
          <cell r="N5" t="str">
            <v>PGS.TS. Nguyễn Trúc Lê</v>
          </cell>
          <cell r="O5" t="str">
            <v>Trường ĐH Kinh tế - ĐHQGHN</v>
          </cell>
          <cell r="P5">
            <v>0</v>
          </cell>
          <cell r="Q5" t="str">
            <v xml:space="preserve">1541/QĐ-ĐHKT ngày   24/5/2019 </v>
          </cell>
          <cell r="R5">
            <v>2888</v>
          </cell>
          <cell r="S5" t="str">
            <v>/ĐHKT-QĐ ngày 3/10/2019</v>
          </cell>
          <cell r="T5" t="str">
            <v>2888/ĐHKT-QĐ ngày 3/10/2019</v>
          </cell>
        </row>
        <row r="6">
          <cell r="C6" t="str">
            <v>Bùi Thị Hà 11/11/1991</v>
          </cell>
          <cell r="D6" t="str">
            <v>Bùi Thị Hà</v>
          </cell>
          <cell r="E6" t="str">
            <v>11/11/1991</v>
          </cell>
          <cell r="F6" t="str">
            <v>Phát triển nguồn nguyên liệu bông thiên nhiên trong nước cho ngành dệt may Việt Nam</v>
          </cell>
          <cell r="G6" t="str">
            <v>Tài chính - Ngân hàng</v>
          </cell>
          <cell r="H6" t="str">
            <v>Tài chính - Ngân hàng</v>
          </cell>
          <cell r="I6" t="str">
            <v>60340201</v>
          </cell>
          <cell r="J6" t="str">
            <v>QH-2018-E</v>
          </cell>
          <cell r="K6">
            <v>1</v>
          </cell>
          <cell r="L6" t="str">
            <v>Quản trị rủi ro tín dụng khách hàng cá nhân tại Ngân hàng thương mại cổ phần Công Thương Việt Nam - Chi nhánh Hoàn Kiếm</v>
          </cell>
          <cell r="M6">
            <v>0</v>
          </cell>
          <cell r="N6" t="str">
            <v>TS. Nguyễn Thị Nhung</v>
          </cell>
          <cell r="O6" t="str">
            <v>Trường ĐH Kinh tế - ĐHQGHN</v>
          </cell>
          <cell r="P6">
            <v>0</v>
          </cell>
          <cell r="Q6" t="str">
            <v xml:space="preserve">1541/QĐ-ĐHKT ngày   24/5/2019 </v>
          </cell>
          <cell r="R6">
            <v>2889</v>
          </cell>
          <cell r="S6" t="str">
            <v>/ĐHKT-QĐ ngày 3/10/2019</v>
          </cell>
          <cell r="T6" t="str">
            <v>2889/ĐHKT-QĐ ngày 3/10/2019</v>
          </cell>
        </row>
        <row r="7">
          <cell r="C7" t="str">
            <v>Nguyễn Quang Hưng 18/12/1991</v>
          </cell>
          <cell r="D7" t="str">
            <v>Nguyễn Quang Hưng</v>
          </cell>
          <cell r="E7" t="str">
            <v>18/12/1991</v>
          </cell>
          <cell r="F7" t="str">
            <v>Quản lý tài sản công tại tòa án nhân dân tỉnh Thái Bình</v>
          </cell>
          <cell r="G7" t="str">
            <v>Tài chính - Ngân hàng</v>
          </cell>
          <cell r="H7" t="str">
            <v>Tài chính - Ngân hàng</v>
          </cell>
          <cell r="I7" t="str">
            <v>60340201</v>
          </cell>
          <cell r="J7" t="str">
            <v>QH-2018-E</v>
          </cell>
          <cell r="K7">
            <v>1</v>
          </cell>
          <cell r="L7" t="str">
            <v>Phát triển dịch vụ ngân hàng điện tử tại ngân hàng thương mại cổ phần ngoại thương Việt nam - Chi nhánh Thăng Long</v>
          </cell>
          <cell r="M7">
            <v>0</v>
          </cell>
          <cell r="N7" t="str">
            <v>TS. Trịnh Thị Phan Lan</v>
          </cell>
          <cell r="O7" t="str">
            <v>Trường ĐH Kinh tế - ĐHQGHN</v>
          </cell>
          <cell r="P7">
            <v>0</v>
          </cell>
          <cell r="Q7" t="str">
            <v xml:space="preserve">1541/QĐ-ĐHKT ngày   24/5/2019 </v>
          </cell>
          <cell r="R7">
            <v>2890</v>
          </cell>
          <cell r="S7" t="str">
            <v>/ĐHKT-QĐ ngày 3/10/2019</v>
          </cell>
          <cell r="T7" t="str">
            <v>2890/ĐHKT-QĐ ngày 3/10/2019</v>
          </cell>
        </row>
        <row r="8">
          <cell r="C8" t="str">
            <v>Phan Văn Hưng 12/01/1988</v>
          </cell>
          <cell r="D8" t="str">
            <v>Phan Văn Hưng</v>
          </cell>
          <cell r="E8" t="str">
            <v>12/01/1988</v>
          </cell>
          <cell r="F8" t="str">
            <v>Quản lý tài chính tại Trường Đào tạo và Bồi dưỡng nghiệp vụ kiểm toán</v>
          </cell>
          <cell r="G8" t="str">
            <v>Tài chính - Ngân hàng</v>
          </cell>
          <cell r="H8" t="str">
            <v>Tài chính - Ngân hàng</v>
          </cell>
          <cell r="I8" t="str">
            <v>60340201</v>
          </cell>
          <cell r="J8" t="str">
            <v>QH-2018-E</v>
          </cell>
          <cell r="K8">
            <v>1</v>
          </cell>
          <cell r="L8" t="str">
            <v>Nâng cao hiệu quả huy động vốn tại Ngân hàng TMCP Việt Nam Thịnh Vượng - Chi nhánh Vĩnh Phúc</v>
          </cell>
          <cell r="M8">
            <v>0</v>
          </cell>
          <cell r="N8" t="str">
            <v>TS. Vũ Thị Loan</v>
          </cell>
          <cell r="O8" t="str">
            <v>Trường ĐH Kinh tế - ĐHQGHN</v>
          </cell>
          <cell r="P8">
            <v>0</v>
          </cell>
          <cell r="Q8" t="str">
            <v xml:space="preserve">1541/QĐ-ĐHKT ngày   24/5/2019 </v>
          </cell>
          <cell r="R8">
            <v>2891</v>
          </cell>
          <cell r="S8" t="str">
            <v>/ĐHKT-QĐ ngày 3/10/2019</v>
          </cell>
          <cell r="T8" t="str">
            <v>2891/ĐHKT-QĐ ngày 3/10/2019</v>
          </cell>
        </row>
        <row r="9">
          <cell r="C9" t="str">
            <v>Nguyễn Thị Hương 11/05/1992</v>
          </cell>
          <cell r="D9" t="str">
            <v>Nguyễn Thị Hương</v>
          </cell>
          <cell r="E9" t="str">
            <v>11/05/1992</v>
          </cell>
          <cell r="F9" t="str">
            <v>Quản lý nhà nước về thương mại biên giới trên địa bàn tỉnh Quảng Ninh</v>
          </cell>
          <cell r="G9" t="str">
            <v>Tài chính - Ngân hàng</v>
          </cell>
          <cell r="H9" t="str">
            <v>Tài chính - Ngân hàng</v>
          </cell>
          <cell r="I9" t="str">
            <v>60340201</v>
          </cell>
          <cell r="J9" t="str">
            <v>QH-2018-E</v>
          </cell>
          <cell r="K9">
            <v>1</v>
          </cell>
          <cell r="L9" t="str">
            <v>Sự hài lòng của khách hàng cá nhân đối với dịch vụ ngân hàng điện tử tại các Ngân Hàng Thương Mại Cổ Phần trên địa bàn thành phố Hà Nội</v>
          </cell>
          <cell r="M9">
            <v>0</v>
          </cell>
          <cell r="N9" t="str">
            <v>PGS.TS. Phạm Thị Liên</v>
          </cell>
          <cell r="O9" t="str">
            <v>Khoa Quốc tế - ĐHQGHN</v>
          </cell>
          <cell r="P9">
            <v>0</v>
          </cell>
          <cell r="Q9" t="str">
            <v xml:space="preserve">1541/QĐ-ĐHKT ngày   24/5/2019 </v>
          </cell>
          <cell r="R9">
            <v>2892</v>
          </cell>
          <cell r="S9" t="str">
            <v>/ĐHKT-QĐ ngày 3/10/2019</v>
          </cell>
          <cell r="T9" t="str">
            <v>2892/ĐHKT-QĐ ngày 3/10/2019</v>
          </cell>
        </row>
        <row r="10">
          <cell r="C10" t="str">
            <v>Nguyễn Hoàng Quốc Khánh 18/06/1992</v>
          </cell>
          <cell r="D10" t="str">
            <v>Nguyễn Hoàng Quốc Khánh</v>
          </cell>
          <cell r="E10" t="str">
            <v>18/06/1992</v>
          </cell>
          <cell r="F10" t="str">
            <v>Hoàn thiện công tác quản lý nguồn nhân lực tại Sở kế hoạch đầu tư tỉnh Hòa Bình</v>
          </cell>
          <cell r="G10" t="str">
            <v>Tài chính - Ngân hàng</v>
          </cell>
          <cell r="H10" t="str">
            <v>Tài chính - Ngân hàng</v>
          </cell>
          <cell r="I10" t="str">
            <v>60340201</v>
          </cell>
          <cell r="J10" t="str">
            <v>QH-2018-E</v>
          </cell>
          <cell r="K10">
            <v>1</v>
          </cell>
          <cell r="L10" t="str">
            <v>Phát triển thanh toán không dùng tiền mặt đối với khách hàng cá nhân tại Ngân hàng TMCP Đầu tư và Phát triển Việt Nam - Chi nhánh Tràng An</v>
          </cell>
          <cell r="M10">
            <v>0</v>
          </cell>
          <cell r="N10" t="str">
            <v>TS. Hoàng Khắc Lịch</v>
          </cell>
          <cell r="O10" t="str">
            <v>Trường ĐH Kinh tế - ĐHQGHN</v>
          </cell>
          <cell r="P10">
            <v>0</v>
          </cell>
          <cell r="Q10" t="str">
            <v xml:space="preserve">1541/QĐ-ĐHKT ngày   24/5/2019 </v>
          </cell>
          <cell r="R10">
            <v>2893</v>
          </cell>
          <cell r="S10" t="str">
            <v>/ĐHKT-QĐ ngày 3/10/2019</v>
          </cell>
          <cell r="T10" t="str">
            <v>2893/ĐHKT-QĐ ngày 3/10/2019</v>
          </cell>
        </row>
        <row r="11">
          <cell r="C11" t="str">
            <v>Lê Tùng Lâm 12/02/1987</v>
          </cell>
          <cell r="D11" t="str">
            <v>Lê Tùng Lâm</v>
          </cell>
          <cell r="E11" t="str">
            <v>12/02/1987</v>
          </cell>
          <cell r="F11" t="str">
            <v>Công tác quản lý nguồn nhân lực tại Công ty cổ phần đầu tư Bảo Việt</v>
          </cell>
          <cell r="G11" t="str">
            <v>Tài chính - Ngân hàng</v>
          </cell>
          <cell r="H11" t="str">
            <v>Tài chính - Ngân hàng</v>
          </cell>
          <cell r="I11" t="str">
            <v>60340201</v>
          </cell>
          <cell r="J11" t="str">
            <v>QH-2018-E</v>
          </cell>
          <cell r="K11">
            <v>1</v>
          </cell>
          <cell r="L11" t="str">
            <v>Chất lượng dịch vụ tại Ngân hàng TMCP Công thương Việt Nam - Chi nhánh Vĩnh Phúc</v>
          </cell>
          <cell r="M11">
            <v>0</v>
          </cell>
          <cell r="N11" t="str">
            <v>PGS.TS. Nguyễn Văn Hiệu</v>
          </cell>
          <cell r="O11" t="str">
            <v>Trường ĐH Kinh tế - ĐHQGHN</v>
          </cell>
          <cell r="P11">
            <v>0</v>
          </cell>
          <cell r="Q11" t="str">
            <v xml:space="preserve">1541/QĐ-ĐHKT ngày   24/5/2019 </v>
          </cell>
          <cell r="R11">
            <v>2894</v>
          </cell>
          <cell r="S11" t="str">
            <v>/ĐHKT-QĐ ngày 3/10/2019</v>
          </cell>
          <cell r="T11" t="str">
            <v>2894/ĐHKT-QĐ ngày 3/10/2019</v>
          </cell>
        </row>
        <row r="12">
          <cell r="C12" t="str">
            <v>Nguyễn Văn Lâm 23/02/1991</v>
          </cell>
          <cell r="D12" t="str">
            <v>Nguyễn Văn Lâm</v>
          </cell>
          <cell r="E12" t="str">
            <v>23/02/1991</v>
          </cell>
          <cell r="F12" t="str">
            <v>Quản lý các dự án sử dụng nguồn vốn World Bank tại Ban quản lý các dự án, Đại học Quốc Gia Hà Nội</v>
          </cell>
          <cell r="G12" t="str">
            <v>Tài chính - Ngân hàng</v>
          </cell>
          <cell r="H12" t="str">
            <v>Tài chính - Ngân hàng</v>
          </cell>
          <cell r="I12" t="str">
            <v>60340201</v>
          </cell>
          <cell r="J12" t="str">
            <v>QH-2018-E</v>
          </cell>
          <cell r="K12">
            <v>1</v>
          </cell>
          <cell r="L12" t="str">
            <v>Quản lý rủi ro trong kiểm soát chi ngân sách nhà nước qua Kho bạc Nhà nước Sơn Tây, thành phố Hà Nội</v>
          </cell>
          <cell r="M12">
            <v>0</v>
          </cell>
          <cell r="N12" t="str">
            <v>TS. Phạm Minh Tuấn</v>
          </cell>
          <cell r="O12" t="str">
            <v>Trường ĐH Kinh tế - ĐHQGHN</v>
          </cell>
          <cell r="P12">
            <v>0</v>
          </cell>
          <cell r="Q12" t="str">
            <v xml:space="preserve">1541/QĐ-ĐHKT ngày   24/5/2019 </v>
          </cell>
          <cell r="R12">
            <v>2895</v>
          </cell>
          <cell r="S12" t="str">
            <v>/ĐHKT-QĐ ngày 3/10/2019</v>
          </cell>
          <cell r="T12" t="str">
            <v>2895/ĐHKT-QĐ ngày 3/10/2019</v>
          </cell>
        </row>
        <row r="13">
          <cell r="C13" t="str">
            <v>Bùi Quốc Lân 11/11/1989</v>
          </cell>
          <cell r="D13" t="str">
            <v>Bùi Quốc Lân</v>
          </cell>
          <cell r="E13" t="str">
            <v>11/11/1989</v>
          </cell>
          <cell r="F13" t="str">
            <v>Quản lý nhân lực tại Công ty cổ phần xây dựng Thành Nam</v>
          </cell>
          <cell r="G13" t="str">
            <v>Tài chính - Ngân hàng</v>
          </cell>
          <cell r="H13" t="str">
            <v>Tài chính - Ngân hàng</v>
          </cell>
          <cell r="I13" t="str">
            <v>60340201</v>
          </cell>
          <cell r="J13" t="str">
            <v>QH-2018-E</v>
          </cell>
          <cell r="K13">
            <v>1</v>
          </cell>
          <cell r="L13" t="str">
            <v>Quản lý tài chính theo cơ chế tự chủ tài chính tại Viện Quy hoạch xây dựng Hà Nội</v>
          </cell>
          <cell r="M13">
            <v>0</v>
          </cell>
          <cell r="N13" t="str">
            <v>TS. Phạm Minh Tuấn</v>
          </cell>
          <cell r="O13" t="str">
            <v>Trường ĐH Kinh tế - ĐHQGHN</v>
          </cell>
          <cell r="P13">
            <v>0</v>
          </cell>
          <cell r="Q13" t="str">
            <v xml:space="preserve">1541/QĐ-ĐHKT ngày   24/5/2019 </v>
          </cell>
          <cell r="R13">
            <v>2896</v>
          </cell>
          <cell r="S13" t="str">
            <v>/ĐHKT-QĐ ngày 3/10/2019</v>
          </cell>
          <cell r="T13" t="str">
            <v>2896/ĐHKT-QĐ ngày 3/10/2019</v>
          </cell>
        </row>
        <row r="14">
          <cell r="C14" t="str">
            <v>Nguyễn Chí Linh 15/01/1995</v>
          </cell>
          <cell r="D14" t="str">
            <v>Nguyễn Chí Linh</v>
          </cell>
          <cell r="E14" t="str">
            <v>15/01/1995</v>
          </cell>
          <cell r="F14" t="str">
            <v>Quản lý tài chính tại Công ty TNHH MTV Môi trường đô thị Hà Nội</v>
          </cell>
          <cell r="G14" t="str">
            <v>Tài chính - Ngân hàng</v>
          </cell>
          <cell r="H14" t="str">
            <v>Tài chính - Ngân hàng</v>
          </cell>
          <cell r="I14" t="str">
            <v>60340201</v>
          </cell>
          <cell r="J14" t="str">
            <v>QH-2018-E</v>
          </cell>
          <cell r="K14">
            <v>1</v>
          </cell>
          <cell r="L14" t="str">
            <v>Phân tích và dự báo tài chính tại công ty trách nhiệm hữu hạn Chí Linh</v>
          </cell>
          <cell r="M14">
            <v>0</v>
          </cell>
          <cell r="N14" t="str">
            <v>TS. Trần Thế Nữ</v>
          </cell>
          <cell r="O14" t="str">
            <v>Trường ĐH Kinh tế - ĐHQGHN</v>
          </cell>
          <cell r="P14">
            <v>0</v>
          </cell>
          <cell r="Q14" t="str">
            <v xml:space="preserve">1541/QĐ-ĐHKT ngày   24/5/2019 </v>
          </cell>
          <cell r="R14">
            <v>2897</v>
          </cell>
          <cell r="S14" t="str">
            <v>/ĐHKT-QĐ ngày 3/10/2019</v>
          </cell>
          <cell r="T14" t="str">
            <v>2897/ĐHKT-QĐ ngày 3/10/2019</v>
          </cell>
        </row>
        <row r="15">
          <cell r="C15" t="str">
            <v>Nguyễn Hoàng Linh 03/04/1988</v>
          </cell>
          <cell r="D15" t="str">
            <v>Nguyễn Hoàng Linh</v>
          </cell>
          <cell r="E15" t="str">
            <v>03/04/1988</v>
          </cell>
          <cell r="F15" t="str">
            <v>Phát triển đội ngũ cán bộ công chức quản lý nhà nước về kinh tế Quận Đống Đa, thành phố Hà Nội</v>
          </cell>
          <cell r="G15" t="str">
            <v>Tài chính - Ngân hàng</v>
          </cell>
          <cell r="H15" t="str">
            <v>Tài chính - Ngân hàng</v>
          </cell>
          <cell r="I15" t="str">
            <v>60340201</v>
          </cell>
          <cell r="J15" t="str">
            <v>QH-2018-E</v>
          </cell>
          <cell r="K15">
            <v>1</v>
          </cell>
          <cell r="L15" t="str">
            <v>Kiểm soát nội bộ hoạt động dịch vụ tại Ngân hàng TMCP Ngoại thương Việt Nam - Chi nhánh Thanh Hóa</v>
          </cell>
          <cell r="M15">
            <v>0</v>
          </cell>
          <cell r="N15" t="str">
            <v>TS. Nguyễn Thị Hồng Thúy</v>
          </cell>
          <cell r="O15" t="str">
            <v>Trường ĐH Kinh tế - ĐHQGHN</v>
          </cell>
          <cell r="P15">
            <v>0</v>
          </cell>
          <cell r="Q15" t="str">
            <v xml:space="preserve">1541/QĐ-ĐHKT ngày   24/5/2019 </v>
          </cell>
          <cell r="R15">
            <v>2898</v>
          </cell>
          <cell r="S15" t="str">
            <v>/ĐHKT-QĐ ngày 3/10/2019</v>
          </cell>
          <cell r="T15" t="str">
            <v>2898/ĐHKT-QĐ ngày 3/10/2019</v>
          </cell>
        </row>
        <row r="16">
          <cell r="C16" t="str">
            <v>Đinh Cát Luân 16/12/1994</v>
          </cell>
          <cell r="D16" t="str">
            <v>Đinh Cát Luân</v>
          </cell>
          <cell r="E16" t="str">
            <v>16/12/1994</v>
          </cell>
          <cell r="F16" t="str">
            <v>Quản lý đội ngũ cán bộ, công chức tại huyện Hoài Đức, thành phố Hà Nội</v>
          </cell>
          <cell r="G16" t="str">
            <v>Tài chính - Ngân hàng</v>
          </cell>
          <cell r="H16" t="str">
            <v>Tài chính - Ngân hàng</v>
          </cell>
          <cell r="I16" t="str">
            <v>60340201</v>
          </cell>
          <cell r="J16" t="str">
            <v>QH-2018-E</v>
          </cell>
          <cell r="K16">
            <v>1</v>
          </cell>
          <cell r="L16" t="str">
            <v>Giải pháp chống thất thu thuế tại chi cục hải quan cửa khẩu sân bay quốc tế Nội Bài</v>
          </cell>
          <cell r="M16">
            <v>0</v>
          </cell>
          <cell r="N16" t="str">
            <v>PGS.TS. Nguyễn Văn Hiệu</v>
          </cell>
          <cell r="O16" t="str">
            <v>Trường ĐH Kinh tế - ĐHQGHN</v>
          </cell>
          <cell r="P16">
            <v>0</v>
          </cell>
          <cell r="Q16" t="str">
            <v xml:space="preserve">1541/QĐ-ĐHKT ngày   24/5/2019 </v>
          </cell>
          <cell r="R16">
            <v>2899</v>
          </cell>
          <cell r="S16" t="str">
            <v>/ĐHKT-QĐ ngày 3/10/2019</v>
          </cell>
          <cell r="T16" t="str">
            <v>2899/ĐHKT-QĐ ngày 3/10/2019</v>
          </cell>
        </row>
        <row r="17">
          <cell r="C17" t="str">
            <v>Nguyễn Xuân Mạnh 17/05/1987</v>
          </cell>
          <cell r="D17" t="str">
            <v>Nguyễn Xuân Mạnh</v>
          </cell>
          <cell r="E17" t="str">
            <v>17/05/1987</v>
          </cell>
          <cell r="F17" t="str">
            <v>Quản lý thu ngân sách nhà nước trên địa bàn Quận Bắc Từ Liêm, Thành phố Hà Nội</v>
          </cell>
          <cell r="G17" t="str">
            <v>Tài chính - Ngân hàng</v>
          </cell>
          <cell r="H17" t="str">
            <v>Tài chính - Ngân hàng</v>
          </cell>
          <cell r="I17" t="str">
            <v>60340201</v>
          </cell>
          <cell r="J17" t="str">
            <v>QH-2018-E</v>
          </cell>
          <cell r="K17">
            <v>1</v>
          </cell>
          <cell r="L17" t="str">
            <v>Phát triển cho vay khách hàng cá nhân tại Ngân hàng TMCP Công thương Việt Nam - Chi nhánh Tiên Sơn</v>
          </cell>
          <cell r="M17">
            <v>0</v>
          </cell>
          <cell r="N17" t="str">
            <v>TS. Nguyễn Thị Nhung</v>
          </cell>
          <cell r="O17" t="str">
            <v>Trường ĐH Kinh tế - ĐHQGHN</v>
          </cell>
          <cell r="P17">
            <v>0</v>
          </cell>
          <cell r="Q17" t="str">
            <v xml:space="preserve">1541/QĐ-ĐHKT ngày   24/5/2019 </v>
          </cell>
          <cell r="R17">
            <v>2900</v>
          </cell>
          <cell r="S17" t="str">
            <v>/ĐHKT-QĐ ngày 3/10/2019</v>
          </cell>
          <cell r="T17" t="str">
            <v>2900/ĐHKT-QĐ ngày 3/10/2019</v>
          </cell>
        </row>
        <row r="18">
          <cell r="C18" t="str">
            <v>Nguyễn Thị Thu Mi 31/08/1991</v>
          </cell>
          <cell r="D18" t="str">
            <v>Nguyễn Thị Thu Mi</v>
          </cell>
          <cell r="E18" t="str">
            <v>31/08/1991</v>
          </cell>
          <cell r="F18" t="str">
            <v>Quản lý hoạt động huy động vốn tại Ngân hàng Trách nhiệm hữu hạn Một thành viên dầu khí Toàn cầu - chi nhánh Thăng Long</v>
          </cell>
          <cell r="G18" t="str">
            <v>Tài chính - Ngân hàng</v>
          </cell>
          <cell r="H18" t="str">
            <v>Tài chính - Ngân hàng</v>
          </cell>
          <cell r="I18" t="str">
            <v>60340201</v>
          </cell>
          <cell r="J18" t="str">
            <v>QH-2018-E</v>
          </cell>
          <cell r="K18">
            <v>1</v>
          </cell>
          <cell r="L18" t="str">
            <v>Phát triển dịch vụ Mobile Banking tại Ngân hàng TMCP Công thương Việt Nam - Chi nhánh Chương Dương</v>
          </cell>
          <cell r="M18">
            <v>0</v>
          </cell>
          <cell r="N18" t="str">
            <v>TS. Nguyễn Phú Hà</v>
          </cell>
          <cell r="O18" t="str">
            <v>Trường ĐH Kinh tế - ĐHQGHN</v>
          </cell>
          <cell r="P18">
            <v>0</v>
          </cell>
          <cell r="Q18" t="str">
            <v xml:space="preserve">1541/QĐ-ĐHKT ngày   24/5/2019 </v>
          </cell>
          <cell r="R18">
            <v>2901</v>
          </cell>
          <cell r="S18" t="str">
            <v>/ĐHKT-QĐ ngày 3/10/2019</v>
          </cell>
          <cell r="T18" t="str">
            <v>2901/ĐHKT-QĐ ngày 3/10/2019</v>
          </cell>
        </row>
        <row r="19">
          <cell r="C19" t="str">
            <v>Hoàng Tường Minh 10/12/1988</v>
          </cell>
          <cell r="D19" t="str">
            <v>Hoàng Tường Minh</v>
          </cell>
          <cell r="E19" t="str">
            <v>10/12/1988</v>
          </cell>
          <cell r="F19" t="str">
            <v>Quản lý dịch vụ hải quan điện tử tại Cục hải quan thành phố Hải Phòng</v>
          </cell>
          <cell r="G19" t="str">
            <v>Tài chính - Ngân hàng</v>
          </cell>
          <cell r="H19" t="str">
            <v>Tài chính - Ngân hàng</v>
          </cell>
          <cell r="I19" t="str">
            <v>60340201</v>
          </cell>
          <cell r="J19" t="str">
            <v>QH-2018-E</v>
          </cell>
          <cell r="K19">
            <v>1</v>
          </cell>
          <cell r="L19" t="str">
            <v>Thẩm định cho vay đầu tư dự án lớn, đặc thù tại Ngân hàng TMCP Đầu tư và Phát triển Việt Nam</v>
          </cell>
          <cell r="M19">
            <v>0</v>
          </cell>
          <cell r="N19" t="str">
            <v>PGS.TS. Trần Thị Thanh Tú</v>
          </cell>
          <cell r="O19" t="str">
            <v>Trường ĐH Kinh tế - ĐHQGHN</v>
          </cell>
          <cell r="P19">
            <v>0</v>
          </cell>
          <cell r="Q19" t="str">
            <v xml:space="preserve">1541/QĐ-ĐHKT ngày   24/5/2019 </v>
          </cell>
          <cell r="R19">
            <v>2902</v>
          </cell>
          <cell r="S19" t="str">
            <v>/ĐHKT-QĐ ngày 3/10/2019</v>
          </cell>
          <cell r="T19" t="str">
            <v>2902/ĐHKT-QĐ ngày 3/10/2019</v>
          </cell>
        </row>
        <row r="20">
          <cell r="C20" t="str">
            <v>Nguyễn Trà My 26/08/1994</v>
          </cell>
          <cell r="D20" t="str">
            <v>Nguyễn Trà My</v>
          </cell>
          <cell r="E20" t="str">
            <v>26/08/1994</v>
          </cell>
          <cell r="F20" t="str">
            <v>Quản lý thuế xuất nhập khẩu tại Chi cục hải quan Gia Thụy</v>
          </cell>
          <cell r="G20" t="str">
            <v>Tài chính - Ngân hàng</v>
          </cell>
          <cell r="H20" t="str">
            <v>Tài chính - Ngân hàng</v>
          </cell>
          <cell r="I20" t="str">
            <v>60340201</v>
          </cell>
          <cell r="J20" t="str">
            <v>QH-2018-E</v>
          </cell>
          <cell r="K20">
            <v>1</v>
          </cell>
          <cell r="L20" t="str">
            <v>Đánh giá chất lượng dịch vụ tại ngân hàng thương mại cổ phần Đông Nam Á</v>
          </cell>
          <cell r="M20">
            <v>0</v>
          </cell>
          <cell r="N20" t="str">
            <v>TS. Trần Thị Vân Anh</v>
          </cell>
          <cell r="O20" t="str">
            <v>Trường ĐH Kinh tế - ĐHQGHN</v>
          </cell>
          <cell r="P20">
            <v>0</v>
          </cell>
          <cell r="Q20" t="str">
            <v xml:space="preserve">1541/QĐ-ĐHKT ngày   24/5/2019 </v>
          </cell>
          <cell r="R20">
            <v>2903</v>
          </cell>
          <cell r="S20" t="str">
            <v>/ĐHKT-QĐ ngày 3/10/2019</v>
          </cell>
          <cell r="T20" t="str">
            <v>2903/ĐHKT-QĐ ngày 3/10/2019</v>
          </cell>
        </row>
        <row r="21">
          <cell r="C21" t="str">
            <v>Đoàn Thanh Nga 18/09/1994</v>
          </cell>
          <cell r="D21" t="str">
            <v>Đoàn Thanh Nga</v>
          </cell>
          <cell r="E21" t="str">
            <v>18/09/1994</v>
          </cell>
          <cell r="F21" t="str">
            <v>Quản lý chi thường xuyên ngân sách nhà nước tại Kho bạc nhà nước Hải phòng</v>
          </cell>
          <cell r="G21" t="str">
            <v>Tài chính - Ngân hàng</v>
          </cell>
          <cell r="H21" t="str">
            <v>Tài chính - Ngân hàng</v>
          </cell>
          <cell r="I21" t="str">
            <v>60340201</v>
          </cell>
          <cell r="J21" t="str">
            <v>QH-2018-E</v>
          </cell>
          <cell r="K21">
            <v>1</v>
          </cell>
          <cell r="L21" t="str">
            <v>Phân tích tài chính và định giá Công ty Cổ phần Medcomtech</v>
          </cell>
          <cell r="M21">
            <v>0</v>
          </cell>
          <cell r="N21" t="str">
            <v>TS. Trịnh Thị Phan Lan</v>
          </cell>
          <cell r="O21" t="str">
            <v>Trường ĐH Kinh tế - ĐHQGHN</v>
          </cell>
          <cell r="P21">
            <v>0</v>
          </cell>
          <cell r="Q21" t="str">
            <v xml:space="preserve">1541/QĐ-ĐHKT ngày   24/5/2019 </v>
          </cell>
          <cell r="R21">
            <v>2904</v>
          </cell>
          <cell r="S21" t="str">
            <v>/ĐHKT-QĐ ngày 3/10/2019</v>
          </cell>
          <cell r="T21" t="str">
            <v>2904/ĐHKT-QĐ ngày 3/10/2019</v>
          </cell>
        </row>
        <row r="22">
          <cell r="C22" t="str">
            <v>Khuất Thị Thuý Nga 20/07/1987</v>
          </cell>
          <cell r="D22" t="str">
            <v>Khuất Thị Thuý Nga</v>
          </cell>
          <cell r="E22" t="str">
            <v>20/07/1987</v>
          </cell>
          <cell r="F22" t="str">
            <v>Quản lý nguồn nhân lực tại Ngân hàng thương mại cổ phần đầu tư và phát triển Việt Nam chi nhánh Tây Hồ</v>
          </cell>
          <cell r="G22" t="str">
            <v>Tài chính - Ngân hàng</v>
          </cell>
          <cell r="H22" t="str">
            <v>Tài chính - Ngân hàng</v>
          </cell>
          <cell r="I22" t="str">
            <v>60340201</v>
          </cell>
          <cell r="J22" t="str">
            <v>QH-2018-E</v>
          </cell>
          <cell r="K22">
            <v>1</v>
          </cell>
          <cell r="L22" t="str">
            <v>Chất lượng dịch vụ tại Trung tâm dịch vụ khách hàng - Ngân hàng TMCP Ngoại thương Việt Nam</v>
          </cell>
          <cell r="M22">
            <v>0</v>
          </cell>
          <cell r="N22" t="str">
            <v>PGS.TS. Trần Thị Thái Hà</v>
          </cell>
          <cell r="O22" t="str">
            <v>Nguyên cán bộ Trường ĐH Kinh tế -ĐHQGHN</v>
          </cell>
          <cell r="P22">
            <v>0</v>
          </cell>
          <cell r="Q22" t="str">
            <v xml:space="preserve">1541/QĐ-ĐHKT ngày   24/5/2019 </v>
          </cell>
          <cell r="R22">
            <v>2905</v>
          </cell>
          <cell r="S22" t="str">
            <v>/ĐHKT-QĐ ngày 3/10/2019</v>
          </cell>
          <cell r="T22" t="str">
            <v>2905/ĐHKT-QĐ ngày 3/10/2019</v>
          </cell>
        </row>
        <row r="23">
          <cell r="C23" t="str">
            <v>Đặng Minh Ngọc 28/08/1985</v>
          </cell>
          <cell r="D23" t="str">
            <v>Đặng Minh Ngọc</v>
          </cell>
          <cell r="E23" t="str">
            <v>28/08/1985</v>
          </cell>
          <cell r="F23" t="str">
            <v>Quản lý hoạt động cho vay của Ngân hàng nông nghiệp và phát triển nông thôn Việt Nam đối với các chi nhánh trên địa bàn Quận Hoàn Kiếm</v>
          </cell>
          <cell r="G23" t="str">
            <v>Tài chính - Ngân hàng</v>
          </cell>
          <cell r="H23" t="str">
            <v>Tài chính - Ngân hàng</v>
          </cell>
          <cell r="I23" t="str">
            <v>60340201</v>
          </cell>
          <cell r="J23" t="str">
            <v>QH-2018-E</v>
          </cell>
          <cell r="K23">
            <v>1</v>
          </cell>
          <cell r="L23" t="str">
            <v>Nghiên cứu triển khai Dịch vụ công trực tuyến trong kiểm soát chi Ngân sách Nhà nước qua Kho bạc Nhà nước</v>
          </cell>
          <cell r="M23">
            <v>0</v>
          </cell>
          <cell r="N23" t="str">
            <v>PGS.TS. Lê Hùng Sơn</v>
          </cell>
          <cell r="O23" t="str">
            <v>Trường Nghiệp vụ Kho bạc</v>
          </cell>
          <cell r="P23">
            <v>0</v>
          </cell>
          <cell r="Q23" t="str">
            <v xml:space="preserve">1541/QĐ-ĐHKT ngày   24/5/2019 </v>
          </cell>
          <cell r="R23">
            <v>2906</v>
          </cell>
          <cell r="S23" t="str">
            <v>/ĐHKT-QĐ ngày 3/10/2019</v>
          </cell>
          <cell r="T23" t="str">
            <v>2906/ĐHKT-QĐ ngày 3/10/2019</v>
          </cell>
        </row>
        <row r="24">
          <cell r="C24" t="str">
            <v>Bùi Minh Nhật 20/09/1993</v>
          </cell>
          <cell r="D24" t="str">
            <v>Bùi Minh Nhật</v>
          </cell>
          <cell r="E24" t="str">
            <v>20/09/1993</v>
          </cell>
          <cell r="F24" t="str">
            <v>Quản lý dịch vụ thẻ tại Ngân hàng thương mại cổ phần kỹ thương Việt Nam</v>
          </cell>
          <cell r="G24" t="str">
            <v>Tài chính - Ngân hàng</v>
          </cell>
          <cell r="H24" t="str">
            <v>Tài chính - Ngân hàng</v>
          </cell>
          <cell r="I24" t="str">
            <v>60340201</v>
          </cell>
          <cell r="J24" t="str">
            <v>QH-2018-E</v>
          </cell>
          <cell r="K24">
            <v>1</v>
          </cell>
          <cell r="L24" t="str">
            <v>Phân tích hiệu quả sử dụng tài sản của công ty TNHH Hồ Tây Một Thành Viên</v>
          </cell>
          <cell r="M24">
            <v>0</v>
          </cell>
          <cell r="N24" t="str">
            <v>TS. Vũ Thị Loan</v>
          </cell>
          <cell r="O24" t="str">
            <v>Trường ĐH Kinh tế - ĐHQGHN</v>
          </cell>
          <cell r="P24">
            <v>0</v>
          </cell>
          <cell r="Q24" t="str">
            <v xml:space="preserve">1541/QĐ-ĐHKT ngày   24/5/2019 </v>
          </cell>
          <cell r="R24">
            <v>2907</v>
          </cell>
          <cell r="S24" t="str">
            <v>/ĐHKT-QĐ ngày 3/10/2019</v>
          </cell>
          <cell r="T24" t="str">
            <v>2907/ĐHKT-QĐ ngày 3/10/2019</v>
          </cell>
        </row>
        <row r="25">
          <cell r="C25" t="str">
            <v>Nguyễn Thị Ngọc Phương 12/09/1986</v>
          </cell>
          <cell r="D25" t="str">
            <v>Nguyễn Thị Ngọc Phương</v>
          </cell>
          <cell r="E25" t="str">
            <v>12/09/1986</v>
          </cell>
          <cell r="F25" t="str">
            <v>Quản lý đội ngũ nhân lực tại Công ty TNHH bảo hiểm phi nhân thọ FUBON Việt Nam</v>
          </cell>
          <cell r="G25" t="str">
            <v>Tài chính - Ngân hàng</v>
          </cell>
          <cell r="H25" t="str">
            <v>Tài chính - Ngân hàng</v>
          </cell>
          <cell r="I25" t="str">
            <v>60340201</v>
          </cell>
          <cell r="J25" t="str">
            <v>QH-2018-E</v>
          </cell>
          <cell r="K25">
            <v>1</v>
          </cell>
          <cell r="L25" t="str">
            <v>Quản lý thuế thu nhập doanh nghiệp đối với hoạt động khai thác dầu khí tại Việt Nam</v>
          </cell>
          <cell r="M25">
            <v>0</v>
          </cell>
          <cell r="N25" t="str">
            <v>PGS.TS. Trịnh Thị Hoa Mai</v>
          </cell>
          <cell r="O25" t="str">
            <v>Nguyên cán bộ Trường ĐH Kinh tế -ĐHQGHN</v>
          </cell>
          <cell r="P25">
            <v>0</v>
          </cell>
          <cell r="Q25" t="str">
            <v xml:space="preserve">1541/QĐ-ĐHKT ngày   24/5/2019 </v>
          </cell>
          <cell r="R25">
            <v>2908</v>
          </cell>
          <cell r="S25" t="str">
            <v>/ĐHKT-QĐ ngày 3/10/2019</v>
          </cell>
          <cell r="T25" t="str">
            <v>2908/ĐHKT-QĐ ngày 3/10/2019</v>
          </cell>
        </row>
        <row r="26">
          <cell r="C26" t="str">
            <v>Trần Lê Quang 02/08/1992</v>
          </cell>
          <cell r="D26" t="str">
            <v>Trần Lê Quang</v>
          </cell>
          <cell r="E26" t="str">
            <v>02/08/1992</v>
          </cell>
          <cell r="F26" t="str">
            <v>Xây dựng chiến lược kinh doanh Công ty cổ phần thuốc sát trùng Việt Nam</v>
          </cell>
          <cell r="G26" t="str">
            <v>Tài chính - Ngân hàng</v>
          </cell>
          <cell r="H26" t="str">
            <v>Tài chính - Ngân hàng</v>
          </cell>
          <cell r="I26" t="str">
            <v>60340201</v>
          </cell>
          <cell r="J26" t="str">
            <v>QH-2018-E</v>
          </cell>
          <cell r="K26">
            <v>1</v>
          </cell>
          <cell r="L26" t="str">
            <v>Quản lý vốn đầu tư xây dựng nông thôn mới tại phòng tài chính huyện Văn Yên, tỉnh Yên Bái</v>
          </cell>
          <cell r="M26">
            <v>0</v>
          </cell>
          <cell r="N26" t="str">
            <v>TS. Trịnh Thị Phan lan</v>
          </cell>
          <cell r="O26" t="str">
            <v>Trường ĐH Kinh tế - ĐHQGHN</v>
          </cell>
          <cell r="P26">
            <v>0</v>
          </cell>
          <cell r="Q26" t="str">
            <v xml:space="preserve">1541/QĐ-ĐHKT ngày   24/5/2019 </v>
          </cell>
          <cell r="R26">
            <v>2909</v>
          </cell>
          <cell r="S26" t="str">
            <v>/ĐHKT-QĐ ngày 3/10/2019</v>
          </cell>
          <cell r="T26" t="str">
            <v>2909/ĐHKT-QĐ ngày 3/10/2019</v>
          </cell>
        </row>
        <row r="27">
          <cell r="C27" t="str">
            <v>Lương Phương Thanh 27/01/1995</v>
          </cell>
          <cell r="D27" t="str">
            <v>Lương Phương Thanh</v>
          </cell>
          <cell r="E27" t="str">
            <v>27/01/1995</v>
          </cell>
          <cell r="F27" t="str">
            <v>Chính sách hỗ trợ tín dụng cho doanh nghiệp nhỏ và vừa tại tỉnh Ninh Bình</v>
          </cell>
          <cell r="G27" t="str">
            <v>Tài chính - Ngân hàng</v>
          </cell>
          <cell r="H27" t="str">
            <v>Tài chính - Ngân hàng</v>
          </cell>
          <cell r="I27" t="str">
            <v>60340201</v>
          </cell>
          <cell r="J27" t="str">
            <v>QH-2018-E</v>
          </cell>
          <cell r="K27">
            <v>1</v>
          </cell>
          <cell r="L27" t="str">
            <v>Quản trị rủi ro tín dụng tại Ngân hàng Hợp tác xã Việt Nam</v>
          </cell>
          <cell r="M27">
            <v>0</v>
          </cell>
          <cell r="N27" t="str">
            <v>PGS.TS. Lê Trung Thành</v>
          </cell>
          <cell r="O27" t="str">
            <v>Trường ĐH Kinh tế - ĐHQGHN</v>
          </cell>
          <cell r="P27">
            <v>0</v>
          </cell>
          <cell r="Q27" t="str">
            <v xml:space="preserve">1541/QĐ-ĐHKT ngày   24/5/2019 </v>
          </cell>
          <cell r="R27">
            <v>2910</v>
          </cell>
          <cell r="S27" t="str">
            <v>/ĐHKT-QĐ ngày 3/10/2019</v>
          </cell>
          <cell r="T27" t="str">
            <v>2910/ĐHKT-QĐ ngày 3/10/2019</v>
          </cell>
        </row>
        <row r="28">
          <cell r="C28" t="str">
            <v>Hoàng Phương Thao 14/03/1984</v>
          </cell>
          <cell r="D28" t="str">
            <v>Hoàng Phương Thao</v>
          </cell>
          <cell r="E28" t="str">
            <v>14/03/1984</v>
          </cell>
          <cell r="F28" t="str">
            <v>Hoàn thiện công tác quản lý tài chính cho hoạt động Khoa học công nghệ tại Trung tâm công nghệ vi điện tử và tin học thuộc Viện ứng dụng công nghệ</v>
          </cell>
          <cell r="G28" t="str">
            <v>Tài chính - Ngân hàng</v>
          </cell>
          <cell r="H28" t="str">
            <v>Tài chính - Ngân hàng</v>
          </cell>
          <cell r="I28" t="str">
            <v>60340201</v>
          </cell>
          <cell r="J28" t="str">
            <v>QH-2018-E</v>
          </cell>
          <cell r="K28">
            <v>1</v>
          </cell>
          <cell r="L28" t="str">
            <v xml:space="preserve"> Kiểm soát chi cho các dự án thuộc Chương trình mục tiêu quốc gia xây dựng nông thôn mới tại Kho bạc Nhà nước Điện Biên</v>
          </cell>
          <cell r="M28">
            <v>0</v>
          </cell>
          <cell r="N28" t="str">
            <v>TS. Phan Hữu Nghị</v>
          </cell>
          <cell r="O28" t="str">
            <v>Trường Đại học Kinh tế Quốc dân</v>
          </cell>
          <cell r="P28">
            <v>0</v>
          </cell>
          <cell r="Q28" t="str">
            <v xml:space="preserve">1541/QĐ-ĐHKT ngày   24/5/2019 </v>
          </cell>
          <cell r="R28">
            <v>2911</v>
          </cell>
          <cell r="S28" t="str">
            <v>/ĐHKT-QĐ ngày 3/10/2019</v>
          </cell>
          <cell r="T28" t="str">
            <v>2911/ĐHKT-QĐ ngày 3/10/2019</v>
          </cell>
        </row>
        <row r="29">
          <cell r="C29" t="str">
            <v>Nguyễn Thị Thu Thảo 21/11/1994</v>
          </cell>
          <cell r="D29" t="str">
            <v>Nguyễn Thị Thu Thảo</v>
          </cell>
          <cell r="E29" t="str">
            <v>21/11/1994</v>
          </cell>
          <cell r="F29" t="str">
            <v>Quản lý tài chính tại Bệnh viện Đa khoa Đống Đa</v>
          </cell>
          <cell r="G29" t="str">
            <v>Tài chính - Ngân hàng</v>
          </cell>
          <cell r="H29" t="str">
            <v>Tài chính - Ngân hàng</v>
          </cell>
          <cell r="I29" t="str">
            <v>60340201</v>
          </cell>
          <cell r="J29" t="str">
            <v>QH-2018-E</v>
          </cell>
          <cell r="K29">
            <v>1</v>
          </cell>
          <cell r="L29" t="str">
            <v>Phân tích và dự báo tài chính công ty trách nhiệm hữu hạn Dược phẩm Hiếu Anh</v>
          </cell>
          <cell r="M29">
            <v>0</v>
          </cell>
          <cell r="N29" t="str">
            <v>TS. Nguyễn Thị Thanh Hải</v>
          </cell>
          <cell r="O29" t="str">
            <v>Trường ĐH Kinh tế - ĐHQGHN</v>
          </cell>
          <cell r="P29">
            <v>0</v>
          </cell>
          <cell r="Q29" t="str">
            <v xml:space="preserve">1541/QĐ-ĐHKT ngày   24/5/2019 </v>
          </cell>
          <cell r="R29">
            <v>2912</v>
          </cell>
          <cell r="S29" t="str">
            <v>/ĐHKT-QĐ ngày 3/10/2019</v>
          </cell>
          <cell r="T29" t="str">
            <v>2912/ĐHKT-QĐ ngày 3/10/2019</v>
          </cell>
        </row>
        <row r="30">
          <cell r="C30" t="str">
            <v>Đào Chiến Thắng 09/03/1991</v>
          </cell>
          <cell r="D30" t="str">
            <v>Đào Chiến Thắng</v>
          </cell>
          <cell r="E30" t="str">
            <v>09/03/1991</v>
          </cell>
          <cell r="F30" t="str">
            <v>Quản lý nhân lực hòa giải viên ở cơ sở của Quận Cầu Giấy, thành phố Hà Nội</v>
          </cell>
          <cell r="G30" t="str">
            <v>Tài chính - Ngân hàng</v>
          </cell>
          <cell r="H30" t="str">
            <v>Tài chính - Ngân hàng</v>
          </cell>
          <cell r="I30" t="str">
            <v>60340201</v>
          </cell>
          <cell r="J30" t="str">
            <v>QH-2018-E</v>
          </cell>
          <cell r="K30">
            <v>1</v>
          </cell>
          <cell r="L30" t="str">
            <v>Chất lượng tín dụng tại Ngân hàng Nông nghiệp và Phát triển Nông thôn Việt Nam - Chi nhánh Đông Anh</v>
          </cell>
          <cell r="M30">
            <v>0</v>
          </cell>
          <cell r="N30" t="str">
            <v>TS. Phạm Bảo Khánh</v>
          </cell>
          <cell r="O30" t="str">
            <v>Bảo Hiểm tiền gửi Việt Nam</v>
          </cell>
          <cell r="P30">
            <v>0</v>
          </cell>
          <cell r="Q30" t="str">
            <v xml:space="preserve">1541/QĐ-ĐHKT ngày   24/5/2019 </v>
          </cell>
          <cell r="R30">
            <v>2913</v>
          </cell>
          <cell r="S30" t="str">
            <v>/ĐHKT-QĐ ngày 3/10/2019</v>
          </cell>
          <cell r="T30" t="str">
            <v>2913/ĐHKT-QĐ ngày 3/10/2019</v>
          </cell>
        </row>
        <row r="31">
          <cell r="C31" t="str">
            <v>Trần Trà My 11/4/1994</v>
          </cell>
          <cell r="D31" t="str">
            <v>Trần Trà My</v>
          </cell>
          <cell r="E31" t="str">
            <v>11/4/1994</v>
          </cell>
          <cell r="F31" t="str">
            <v>Quản lý chi thường xuyên ngân sách nhà nước tại Quận Hoàng Mai, thành phố Hà Nội</v>
          </cell>
          <cell r="G31" t="str">
            <v>Tài chính - Ngân hàng</v>
          </cell>
          <cell r="H31" t="str">
            <v>Tài chính - Ngân hàng</v>
          </cell>
          <cell r="I31" t="str">
            <v>60340201</v>
          </cell>
          <cell r="J31" t="str">
            <v>QH-2018-E</v>
          </cell>
          <cell r="K31">
            <v>1</v>
          </cell>
          <cell r="L31" t="str">
            <v>Quản lý thuế thu nhập cá nhân đối với cá nhân không cư trú tại Việt Nam</v>
          </cell>
          <cell r="M31">
            <v>0</v>
          </cell>
          <cell r="N31" t="str">
            <v>TS. Đinh Thị Thanh Vân</v>
          </cell>
          <cell r="O31" t="str">
            <v>Trường ĐH Kinh tế - ĐHQGHN</v>
          </cell>
          <cell r="P31">
            <v>0</v>
          </cell>
          <cell r="Q31" t="str">
            <v>1997/QĐ-ĐHKT ngày 12/7/2019</v>
          </cell>
          <cell r="R31">
            <v>2914</v>
          </cell>
          <cell r="S31" t="str">
            <v>/ĐHKT-QĐ ngày 3/10/2019</v>
          </cell>
          <cell r="T31" t="str">
            <v>2914/ĐHKT-QĐ ngày 3/10/2019</v>
          </cell>
        </row>
        <row r="32">
          <cell r="C32" t="str">
            <v>Nguyễn Thị Phương Thủy 01/09/1993</v>
          </cell>
          <cell r="D32" t="str">
            <v>Nguyễn Thị Phương Thủy</v>
          </cell>
          <cell r="E32" t="str">
            <v>01/09/1993</v>
          </cell>
          <cell r="F32" t="str">
            <v>Quản lý tài chính dự án trúng thầu tại Công ty cổ phần đầu tư xây lắp kỹ thuật hạ tầng PIDI</v>
          </cell>
          <cell r="G32" t="str">
            <v>Tài chính - Ngân hàng</v>
          </cell>
          <cell r="H32" t="str">
            <v>Tài chính - Ngân hàng</v>
          </cell>
          <cell r="I32" t="str">
            <v>60340201</v>
          </cell>
          <cell r="J32" t="str">
            <v>QH-2018-E</v>
          </cell>
          <cell r="K32">
            <v>1</v>
          </cell>
          <cell r="L32" t="str">
            <v>Quản lý chi ngân sách nhà nước tại huyện Thuận Thành, tỉnh Bắc Ninh</v>
          </cell>
          <cell r="M32">
            <v>0</v>
          </cell>
          <cell r="N32" t="str">
            <v>TS. Trần Thị Vân Anh</v>
          </cell>
          <cell r="O32" t="str">
            <v>Trường ĐH Kinh tế - ĐHQGHN</v>
          </cell>
          <cell r="P32">
            <v>0</v>
          </cell>
          <cell r="Q32" t="str">
            <v xml:space="preserve">1541/QĐ-ĐHKT ngày   24/5/2019 </v>
          </cell>
          <cell r="R32">
            <v>2915</v>
          </cell>
          <cell r="S32" t="str">
            <v>/ĐHKT-QĐ ngày 3/10/2019</v>
          </cell>
          <cell r="T32" t="str">
            <v>2915/ĐHKT-QĐ ngày 3/10/2019</v>
          </cell>
        </row>
        <row r="33">
          <cell r="C33" t="str">
            <v>Nguyễn Duy Toàn 10/12/1977</v>
          </cell>
          <cell r="D33" t="str">
            <v>Nguyễn Duy Toàn</v>
          </cell>
          <cell r="E33" t="str">
            <v>10/12/1977</v>
          </cell>
          <cell r="F33" t="str">
            <v>Quản lý tài chính theo cơ chế tự chủ tại Trường trung cấp kinh tế Hà Nội</v>
          </cell>
          <cell r="G33" t="str">
            <v>Tài chính - Ngân hàng</v>
          </cell>
          <cell r="H33" t="str">
            <v>Tài chính - Ngân hàng</v>
          </cell>
          <cell r="I33" t="str">
            <v>60340201</v>
          </cell>
          <cell r="J33" t="str">
            <v>QH-2018-E</v>
          </cell>
          <cell r="K33">
            <v>1</v>
          </cell>
          <cell r="L33" t="str">
            <v>Hiệu quả sử dụng vốn điều hòa của Quỹ tín dụng nhân dân tại Ngân hàng Hợp tác xã Việt Nam</v>
          </cell>
          <cell r="M33">
            <v>0</v>
          </cell>
          <cell r="N33" t="str">
            <v>TS. Nguyễn Phú Hà</v>
          </cell>
          <cell r="O33" t="str">
            <v>Trường ĐH Kinh tế - ĐHQGHN</v>
          </cell>
          <cell r="P33">
            <v>0</v>
          </cell>
          <cell r="Q33" t="str">
            <v xml:space="preserve">1541/QĐ-ĐHKT ngày   24/5/2019 </v>
          </cell>
          <cell r="R33">
            <v>2916</v>
          </cell>
          <cell r="S33" t="str">
            <v>/ĐHKT-QĐ ngày 3/10/2019</v>
          </cell>
          <cell r="T33" t="str">
            <v>2916/ĐHKT-QĐ ngày 3/10/2019</v>
          </cell>
        </row>
        <row r="34">
          <cell r="C34" t="str">
            <v>Phạm Anh Tôn 30/08/1990</v>
          </cell>
          <cell r="D34" t="str">
            <v>Phạm Anh Tôn</v>
          </cell>
          <cell r="E34" t="str">
            <v>30/08/1990</v>
          </cell>
          <cell r="F34" t="str">
            <v>Kiểm soát nội bộ tại Công ty cổ phần đường sắt Thanh Hóa</v>
          </cell>
          <cell r="G34" t="str">
            <v>Tài chính - Ngân hàng</v>
          </cell>
          <cell r="H34" t="str">
            <v>Tài chính - Ngân hàng</v>
          </cell>
          <cell r="I34" t="str">
            <v>60340201</v>
          </cell>
          <cell r="J34" t="str">
            <v>QH-2018-E</v>
          </cell>
          <cell r="K34">
            <v>1</v>
          </cell>
          <cell r="L34" t="str">
            <v>Phát triển tín dụng bán lẻ tại Ngân hàng thương mại cổ phần Đầu Tư và Phát Triển Việt Nam</v>
          </cell>
          <cell r="M34">
            <v>0</v>
          </cell>
          <cell r="N34" t="str">
            <v>PGS.TS. Lê Trung Thành</v>
          </cell>
          <cell r="O34" t="str">
            <v>Trường ĐH Kinh tế - ĐHQGHN</v>
          </cell>
          <cell r="P34">
            <v>0</v>
          </cell>
          <cell r="Q34" t="str">
            <v xml:space="preserve">1541/QĐ-ĐHKT ngày   24/5/2019 </v>
          </cell>
          <cell r="R34">
            <v>2917</v>
          </cell>
          <cell r="S34" t="str">
            <v>/ĐHKT-QĐ ngày 3/10/2019</v>
          </cell>
          <cell r="T34" t="str">
            <v>2917/ĐHKT-QĐ ngày 3/10/2019</v>
          </cell>
        </row>
        <row r="35">
          <cell r="C35" t="str">
            <v>Đinh Thị Mai Trâm 28/07/1991</v>
          </cell>
          <cell r="D35" t="str">
            <v>Đinh Thị Mai Trâm</v>
          </cell>
          <cell r="E35" t="str">
            <v>28/07/1991</v>
          </cell>
          <cell r="F35" t="str">
            <v>Chiến lược phát triển của Công ty cổ phần đầu tư và xây lắp Thành An 665</v>
          </cell>
          <cell r="G35" t="str">
            <v>Tài chính - Ngân hàng</v>
          </cell>
          <cell r="H35" t="str">
            <v>Tài chính - Ngân hàng</v>
          </cell>
          <cell r="I35" t="str">
            <v>60340201</v>
          </cell>
          <cell r="J35" t="str">
            <v>QH-2018-E</v>
          </cell>
          <cell r="K35">
            <v>1</v>
          </cell>
          <cell r="L35" t="str">
            <v>Quản trị rủi ro thanh khoản tại Tổ chức tài chính vi mô TNHH MTV Tình Thương</v>
          </cell>
          <cell r="M35">
            <v>0</v>
          </cell>
          <cell r="N35" t="str">
            <v>TS. Nguyễn Phú Hà</v>
          </cell>
          <cell r="O35" t="str">
            <v>Trường ĐH Kinh tế - ĐHQGHN</v>
          </cell>
          <cell r="P35">
            <v>0</v>
          </cell>
          <cell r="Q35" t="str">
            <v xml:space="preserve">1541/QĐ-ĐHKT ngày   24/5/2019 </v>
          </cell>
          <cell r="R35">
            <v>2918</v>
          </cell>
          <cell r="S35" t="str">
            <v>/ĐHKT-QĐ ngày 3/10/2019</v>
          </cell>
          <cell r="T35" t="str">
            <v>2918/ĐHKT-QĐ ngày 3/10/2019</v>
          </cell>
        </row>
        <row r="36">
          <cell r="C36" t="str">
            <v>Nguyễn Danh Tuân 18/07/1992</v>
          </cell>
          <cell r="D36" t="str">
            <v>Nguyễn Danh Tuân</v>
          </cell>
          <cell r="E36" t="str">
            <v>18/07/1992</v>
          </cell>
          <cell r="F36" t="str">
            <v>Quản lý nhà nước đối với các khu công nghiệp trên địa bàn Vĩnh Phúc</v>
          </cell>
          <cell r="G36" t="str">
            <v>Tài chính - Ngân hàng</v>
          </cell>
          <cell r="H36" t="str">
            <v>Tài chính - Ngân hàng</v>
          </cell>
          <cell r="I36" t="str">
            <v>60340201</v>
          </cell>
          <cell r="J36" t="str">
            <v>QH-2018-E</v>
          </cell>
          <cell r="K36">
            <v>1</v>
          </cell>
          <cell r="L36" t="str">
            <v>Phát triển hoạt động cho vay khách hàng cá nhân tại ngân hàng TMCP Đầu tư và Phát triển Việt Nam - Chi nhánh Sơn Tây</v>
          </cell>
          <cell r="M36">
            <v>0</v>
          </cell>
          <cell r="N36" t="str">
            <v>TS. Đinh Thị Thanh Vân</v>
          </cell>
          <cell r="O36" t="str">
            <v>Trường ĐH Kinh tế - ĐHQGHN</v>
          </cell>
          <cell r="P36">
            <v>0</v>
          </cell>
          <cell r="Q36" t="str">
            <v xml:space="preserve">1541/QĐ-ĐHKT ngày   24/5/2019 </v>
          </cell>
          <cell r="R36">
            <v>2919</v>
          </cell>
          <cell r="S36" t="str">
            <v>/ĐHKT-QĐ ngày 3/10/2019</v>
          </cell>
          <cell r="T36" t="str">
            <v>2919/ĐHKT-QĐ ngày 3/10/2019</v>
          </cell>
        </row>
        <row r="37">
          <cell r="C37" t="str">
            <v>Nông Văn Tuấn 28/04/1989</v>
          </cell>
          <cell r="D37" t="str">
            <v>Nông Văn Tuấn</v>
          </cell>
          <cell r="E37" t="str">
            <v>28/04/1989</v>
          </cell>
          <cell r="F37" t="str">
            <v>Hoàn thiện quản lý tài chính tại Tổng Công ty điện lực thành phố Hà Nội</v>
          </cell>
          <cell r="G37" t="str">
            <v>Tài chính - Ngân hàng</v>
          </cell>
          <cell r="H37" t="str">
            <v>Tài chính - Ngân hàng</v>
          </cell>
          <cell r="I37" t="str">
            <v>60340201</v>
          </cell>
          <cell r="J37" t="str">
            <v>QH-2018-E</v>
          </cell>
          <cell r="K37">
            <v>1</v>
          </cell>
          <cell r="L37" t="str">
            <v>Chất lượng cho vay tiêu dùng tại Ngân hàng TMCP Sài Gòn - Hà Nội (SHB)</v>
          </cell>
          <cell r="M37">
            <v>0</v>
          </cell>
          <cell r="N37" t="str">
            <v>TS. Đinh Xuân Cường</v>
          </cell>
          <cell r="O37" t="str">
            <v>Nguyên cán bộ Trường ĐH Kinh tế -ĐHQGHN</v>
          </cell>
          <cell r="P37">
            <v>0</v>
          </cell>
          <cell r="Q37" t="str">
            <v xml:space="preserve">1541/QĐ-ĐHKT ngày   24/5/2019 </v>
          </cell>
          <cell r="R37">
            <v>2920</v>
          </cell>
          <cell r="S37" t="str">
            <v>/ĐHKT-QĐ ngày 3/10/2019</v>
          </cell>
          <cell r="T37" t="str">
            <v>2920/ĐHKT-QĐ ngày 3/10/2019</v>
          </cell>
        </row>
        <row r="38">
          <cell r="C38" t="str">
            <v>Lê Thanh Tùng 09/06/1993</v>
          </cell>
          <cell r="D38" t="str">
            <v>Lê Thanh Tùng</v>
          </cell>
          <cell r="E38" t="str">
            <v>09/06/1993</v>
          </cell>
          <cell r="F38" t="str">
            <v>Quản lý tài chính tại Trung tâm bảo tồn di sản Thăng Long - Hà Nội</v>
          </cell>
          <cell r="G38" t="str">
            <v>Tài chính - Ngân hàng</v>
          </cell>
          <cell r="H38" t="str">
            <v>Tài chính - Ngân hàng</v>
          </cell>
          <cell r="I38" t="str">
            <v>60340201</v>
          </cell>
          <cell r="J38" t="str">
            <v>QH-2018-E</v>
          </cell>
          <cell r="K38">
            <v>1</v>
          </cell>
          <cell r="L38" t="str">
            <v>Hiệu quả quản trị tài chính tại Nhà xuất bản Chính trị quốc gia Sự thật</v>
          </cell>
          <cell r="M38">
            <v>0</v>
          </cell>
          <cell r="N38" t="str">
            <v>TS. Vũ Thị Loan</v>
          </cell>
          <cell r="O38" t="str">
            <v>Trường ĐH Kinh tế - ĐHQGHN</v>
          </cell>
          <cell r="P38">
            <v>0</v>
          </cell>
          <cell r="Q38" t="str">
            <v xml:space="preserve">1541/QĐ-ĐHKT ngày   24/5/2019 </v>
          </cell>
          <cell r="R38">
            <v>2921</v>
          </cell>
          <cell r="S38" t="str">
            <v>/ĐHKT-QĐ ngày 3/10/2019</v>
          </cell>
          <cell r="T38" t="str">
            <v>2921/ĐHKT-QĐ ngày 3/10/2019</v>
          </cell>
        </row>
        <row r="39">
          <cell r="C39" t="str">
            <v>Lê Thị Vân 18/08/1993</v>
          </cell>
          <cell r="D39" t="str">
            <v>Lê Thị Vân</v>
          </cell>
          <cell r="E39" t="str">
            <v>18/08/1993</v>
          </cell>
          <cell r="F39" t="str">
            <v>Quản lý công trình cấp nước sạch nông thôn tại tỉnh Ninh Bình</v>
          </cell>
          <cell r="G39" t="str">
            <v>Tài chính - Ngân hàng</v>
          </cell>
          <cell r="H39" t="str">
            <v>Tài chính - Ngân hàng</v>
          </cell>
          <cell r="I39" t="str">
            <v>60340201</v>
          </cell>
          <cell r="J39" t="str">
            <v>QH-2018-E</v>
          </cell>
          <cell r="K39">
            <v>1</v>
          </cell>
          <cell r="L39" t="str">
            <v>Chất lượng thẩm định dự án đầu tư tại Trung tâm thẩm định khách hàng doanh nghiệp - Ngân hàng TMCP Quân Đội</v>
          </cell>
          <cell r="M39">
            <v>0</v>
          </cell>
          <cell r="N39" t="str">
            <v>PGS.TS. Trần Thị Thái Hà</v>
          </cell>
          <cell r="O39" t="str">
            <v>Nguyên cán bộ Trường ĐH Kinh tế -ĐHQGHN</v>
          </cell>
          <cell r="P39">
            <v>0</v>
          </cell>
          <cell r="Q39" t="str">
            <v xml:space="preserve">1541/QĐ-ĐHKT ngày   24/5/2019 </v>
          </cell>
          <cell r="R39">
            <v>2922</v>
          </cell>
          <cell r="S39" t="str">
            <v>/ĐHKT-QĐ ngày 3/10/2019</v>
          </cell>
          <cell r="T39" t="str">
            <v>2922/ĐHKT-QĐ ngày 3/10/2019</v>
          </cell>
        </row>
        <row r="40">
          <cell r="C40" t="str">
            <v>Lê Thị Hồng Vân 10/11/1994</v>
          </cell>
          <cell r="D40" t="str">
            <v>Lê Thị Hồng Vân</v>
          </cell>
          <cell r="E40" t="str">
            <v>10/11/1994</v>
          </cell>
          <cell r="F40" t="str">
            <v>Hoàn thiện công tác kiểm soát chi thường xuyên ngân sách nhà nước trong điều kiện áp dụng hệ thống thông tin quản lý ngân sách và kho bạc tại Ninh Bình</v>
          </cell>
          <cell r="G40" t="str">
            <v>Tài chính - Ngân hàng</v>
          </cell>
          <cell r="H40" t="str">
            <v>Tài chính - Ngân hàng</v>
          </cell>
          <cell r="I40" t="str">
            <v>60340201</v>
          </cell>
          <cell r="J40" t="str">
            <v>QH-2018-E</v>
          </cell>
          <cell r="K40">
            <v>1</v>
          </cell>
          <cell r="L40" t="str">
            <v>Chất lượng cho vay ngắn hạn tại Ngân hàng Nông nghiệp và Phát triển Nông thôn Việt Nam - Chi nhánh huyện Hạ Hoà, tỉnh Phú Thọ</v>
          </cell>
          <cell r="M40">
            <v>0</v>
          </cell>
          <cell r="N40" t="str">
            <v>TS. Nguyễn Thị Hương</v>
          </cell>
          <cell r="O40" t="str">
            <v>Trường Đại học Giáo dục - ĐHQGHN</v>
          </cell>
          <cell r="P40">
            <v>0</v>
          </cell>
          <cell r="Q40" t="str">
            <v xml:space="preserve">1541/QĐ-ĐHKT ngày   24/5/2019 </v>
          </cell>
          <cell r="R40">
            <v>2923</v>
          </cell>
          <cell r="S40" t="str">
            <v>/ĐHKT-QĐ ngày 3/10/2019</v>
          </cell>
          <cell r="T40" t="str">
            <v>2923/ĐHKT-QĐ ngày 3/10/2019</v>
          </cell>
        </row>
        <row r="41">
          <cell r="C41" t="str">
            <v>Cấn Xuân Vinh 13/02/1994</v>
          </cell>
          <cell r="D41" t="str">
            <v>Cấn Xuân Vinh</v>
          </cell>
          <cell r="E41" t="str">
            <v>13/02/1994</v>
          </cell>
          <cell r="F41" t="str">
            <v>Xây dựng chiến lược phát triển của Viện phát triển kinh tế hợp tác đến năm 2025, tầm nhìn 2030</v>
          </cell>
          <cell r="G41" t="str">
            <v>Tài chính - Ngân hàng</v>
          </cell>
          <cell r="H41" t="str">
            <v>Tài chính - Ngân hàng</v>
          </cell>
          <cell r="I41" t="str">
            <v>60340201</v>
          </cell>
          <cell r="J41" t="str">
            <v>QH-2018-E</v>
          </cell>
          <cell r="K41">
            <v>1</v>
          </cell>
          <cell r="L41" t="str">
            <v>Ứng dụng công nghệ tài chính vào dịch vụ viễn thông: Trường hợp MobiFone</v>
          </cell>
          <cell r="M41">
            <v>0</v>
          </cell>
          <cell r="N41" t="str">
            <v>TS. Đinh Thị Thanh Vân</v>
          </cell>
          <cell r="O41" t="str">
            <v>Trường ĐH Kinh tế - ĐHQGHN</v>
          </cell>
          <cell r="P41">
            <v>0</v>
          </cell>
          <cell r="Q41" t="str">
            <v xml:space="preserve">1541/QĐ-ĐHKT ngày   24/5/2019 </v>
          </cell>
          <cell r="R41">
            <v>2924</v>
          </cell>
          <cell r="S41" t="str">
            <v>/ĐHKT-QĐ ngày 3/10/2019</v>
          </cell>
          <cell r="T41" t="str">
            <v>2924/ĐHKT-QĐ ngày 3/10/2019</v>
          </cell>
        </row>
        <row r="42">
          <cell r="C42" t="str">
            <v>Lê Thái Anh 20/03/1972</v>
          </cell>
          <cell r="D42" t="str">
            <v>Lê Thái Anh</v>
          </cell>
          <cell r="E42" t="str">
            <v>20/03/1972</v>
          </cell>
          <cell r="F42" t="str">
            <v>Quản lý tài chính tại Cục ứng dụng và phát triển công nghệ</v>
          </cell>
          <cell r="G42" t="str">
            <v>Quản trị kinh doanh</v>
          </cell>
          <cell r="H42" t="str">
            <v>Quản trị kinh doanh</v>
          </cell>
          <cell r="I42" t="str">
            <v>60340102</v>
          </cell>
          <cell r="J42" t="str">
            <v>QH-2018-E</v>
          </cell>
          <cell r="K42">
            <v>1</v>
          </cell>
          <cell r="L42" t="str">
            <v>Văn hóa kinh doanh tại chuỗi cửa hàng tiện lợi Vinmart+ tại Hà Nội</v>
          </cell>
          <cell r="M42">
            <v>0</v>
          </cell>
          <cell r="N42" t="str">
            <v>TS. Nguyễn Thùy Dung</v>
          </cell>
          <cell r="O42" t="str">
            <v>Trường ĐH Kinh tế - ĐHQGHN</v>
          </cell>
          <cell r="P42">
            <v>0</v>
          </cell>
          <cell r="Q42" t="str">
            <v xml:space="preserve">1539/QĐ-ĐHKT ngày   24/5/2019 </v>
          </cell>
          <cell r="R42">
            <v>2925</v>
          </cell>
          <cell r="S42" t="str">
            <v>/ĐHKT-QĐ ngày 3/10/2019</v>
          </cell>
          <cell r="T42" t="str">
            <v>2925/ĐHKT-QĐ ngày 3/10/2019</v>
          </cell>
        </row>
        <row r="43">
          <cell r="C43" t="str">
            <v>Vũ Cao Đại 30/09/1993</v>
          </cell>
          <cell r="D43" t="str">
            <v>Vũ Cao Đại</v>
          </cell>
          <cell r="E43" t="str">
            <v>30/09/1993</v>
          </cell>
          <cell r="F43" t="str">
            <v>Nâng cao công tác kiểm soát chi ngân sách nhà nước qua kho bạc nhà nước Ứng Hòa - Hà Nội</v>
          </cell>
          <cell r="G43" t="str">
            <v>Quản trị kinh doanh</v>
          </cell>
          <cell r="H43" t="str">
            <v>Quản trị kinh doanh</v>
          </cell>
          <cell r="I43" t="str">
            <v>60340102</v>
          </cell>
          <cell r="J43" t="str">
            <v>QH-2018-E</v>
          </cell>
          <cell r="K43">
            <v>1</v>
          </cell>
          <cell r="L43" t="str">
            <v>Các nhân tố ảnh hưởng đến lòng trung thành của người tiêu dùng trên địa bàn Hà Nội với loại hình kinh doanh thời trang trực tuyến</v>
          </cell>
          <cell r="M43">
            <v>0</v>
          </cell>
          <cell r="N43" t="str">
            <v>TS. Nguyễn Thị Phi Nga</v>
          </cell>
          <cell r="O43" t="str">
            <v>Trường ĐH Kinh tế - ĐHQGHN</v>
          </cell>
          <cell r="P43">
            <v>0</v>
          </cell>
          <cell r="Q43" t="str">
            <v xml:space="preserve">1539/QĐ-ĐHKT ngày   24/5/2019 </v>
          </cell>
          <cell r="R43">
            <v>2926</v>
          </cell>
          <cell r="S43" t="str">
            <v>/ĐHKT-QĐ ngày 3/10/2019</v>
          </cell>
          <cell r="T43" t="str">
            <v>2926/ĐHKT-QĐ ngày 3/10/2019</v>
          </cell>
        </row>
        <row r="44">
          <cell r="C44" t="str">
            <v>Đặng Hoàng Đạo 18/06/1995</v>
          </cell>
          <cell r="D44" t="str">
            <v>Đặng Hoàng Đạo</v>
          </cell>
          <cell r="E44" t="str">
            <v>18/06/1995</v>
          </cell>
          <cell r="F44" t="str">
            <v>Kiểm soát chi thường xuyên ngân sách nhà nước qua Kho bạc nhà nước Quế Võ Bắc Ninh</v>
          </cell>
          <cell r="G44" t="str">
            <v>Quản trị kinh doanh</v>
          </cell>
          <cell r="H44" t="str">
            <v>Quản trị kinh doanh</v>
          </cell>
          <cell r="I44" t="str">
            <v>60340102</v>
          </cell>
          <cell r="J44" t="str">
            <v>QH-2018-E</v>
          </cell>
          <cell r="K44">
            <v>1</v>
          </cell>
          <cell r="L44" t="str">
            <v>Ảnh hưởng của văn hóa doanh nghiệp tới kết quả hoạt động kinh doanh tại Tập đoàn truyền thông Bizman</v>
          </cell>
          <cell r="M44">
            <v>0</v>
          </cell>
          <cell r="N44" t="str">
            <v>TS. Nguyễn Thùy Dung</v>
          </cell>
          <cell r="O44" t="str">
            <v>Trường ĐH Kinh tế - ĐHQGHN</v>
          </cell>
          <cell r="P44">
            <v>0</v>
          </cell>
          <cell r="Q44" t="str">
            <v xml:space="preserve">1539/QĐ-ĐHKT ngày   24/5/2019 </v>
          </cell>
          <cell r="R44">
            <v>2927</v>
          </cell>
          <cell r="S44" t="str">
            <v>/ĐHKT-QĐ ngày 3/10/2019</v>
          </cell>
          <cell r="T44" t="str">
            <v>2927/ĐHKT-QĐ ngày 3/10/2019</v>
          </cell>
        </row>
        <row r="45">
          <cell r="C45" t="str">
            <v>Trịnh Hải Hiền 03/08/1989</v>
          </cell>
          <cell r="D45" t="str">
            <v>Trịnh Hải Hiền</v>
          </cell>
          <cell r="E45" t="str">
            <v>03/08/1989</v>
          </cell>
          <cell r="F45" t="str">
            <v>Quản lý nhà nước về du lịch trên địa bàn tỉnh Vĩnh Phúc</v>
          </cell>
          <cell r="G45" t="str">
            <v>Quản trị kinh doanh</v>
          </cell>
          <cell r="H45" t="str">
            <v>Quản trị kinh doanh</v>
          </cell>
          <cell r="I45" t="str">
            <v>60340102</v>
          </cell>
          <cell r="J45" t="str">
            <v>QH-2018-E</v>
          </cell>
          <cell r="K45">
            <v>1</v>
          </cell>
          <cell r="L45" t="str">
            <v>Các nhân tố ảnh hưởng đến động lực làm việc của nhân viên: Nghiên cứu điển hình tại Công ty cổ phần đầu tư Lê Bảo Minh</v>
          </cell>
          <cell r="M45">
            <v>0</v>
          </cell>
          <cell r="N45" t="str">
            <v>TS. Lưu Thị Minh Ngọc</v>
          </cell>
          <cell r="O45" t="str">
            <v>Trường ĐH Kinh tế - ĐHQGHN</v>
          </cell>
          <cell r="P45">
            <v>0</v>
          </cell>
          <cell r="Q45" t="str">
            <v xml:space="preserve">1539/QĐ-ĐHKT ngày   24/5/2019 </v>
          </cell>
          <cell r="R45">
            <v>2928</v>
          </cell>
          <cell r="S45" t="str">
            <v>/ĐHKT-QĐ ngày 3/10/2019</v>
          </cell>
          <cell r="T45" t="str">
            <v>2928/ĐHKT-QĐ ngày 3/10/2019</v>
          </cell>
        </row>
        <row r="46">
          <cell r="C46" t="str">
            <v>Vũ Đại Hiệp 16/08/1991</v>
          </cell>
          <cell r="D46" t="str">
            <v>Vũ Đại Hiệp</v>
          </cell>
          <cell r="E46" t="str">
            <v>16/08/1991</v>
          </cell>
          <cell r="F46" t="str">
            <v>Quản lý nhân lực tại Ngân hàng thương mại cổ phần Sài Gòn - Hà Nội (SHB) - chi nhánh Hà Nội</v>
          </cell>
          <cell r="G46" t="str">
            <v>Quản trị kinh doanh</v>
          </cell>
          <cell r="H46" t="str">
            <v>Quản trị kinh doanh</v>
          </cell>
          <cell r="I46" t="str">
            <v>60340102</v>
          </cell>
          <cell r="J46" t="str">
            <v>QH-2018-E</v>
          </cell>
          <cell r="K46">
            <v>1</v>
          </cell>
          <cell r="L46" t="str">
            <v>Phát triển thương hiệu của Ngân hàng Thương mại cổ phần Bản Việt</v>
          </cell>
          <cell r="M46">
            <v>0</v>
          </cell>
          <cell r="N46" t="str">
            <v>TS. Vũ Thị Minh Hiền</v>
          </cell>
          <cell r="O46" t="str">
            <v>Trường ĐH Kinh tế - ĐHQGHN</v>
          </cell>
          <cell r="P46">
            <v>0</v>
          </cell>
          <cell r="Q46" t="str">
            <v xml:space="preserve">1539/QĐ-ĐHKT ngày   24/5/2019 </v>
          </cell>
          <cell r="R46">
            <v>2929</v>
          </cell>
          <cell r="S46" t="str">
            <v>/ĐHKT-QĐ ngày 3/10/2019</v>
          </cell>
          <cell r="T46" t="str">
            <v>2929/ĐHKT-QĐ ngày 3/10/2019</v>
          </cell>
        </row>
        <row r="47">
          <cell r="C47" t="str">
            <v>Đặng Thị Hòa 08/08/1983</v>
          </cell>
          <cell r="D47" t="str">
            <v>Đặng Thị Hòa</v>
          </cell>
          <cell r="E47" t="str">
            <v>08/08/1983</v>
          </cell>
          <cell r="F47" t="str">
            <v>Quản lý tài chính tại Công ty cổ phần công nghệ Nga</v>
          </cell>
          <cell r="G47" t="str">
            <v>Quản trị kinh doanh</v>
          </cell>
          <cell r="H47" t="str">
            <v>Quản trị kinh doanh</v>
          </cell>
          <cell r="I47" t="str">
            <v>60340102</v>
          </cell>
          <cell r="J47" t="str">
            <v>QH-2018-E</v>
          </cell>
          <cell r="K47">
            <v>1</v>
          </cell>
          <cell r="L47" t="str">
            <v>Đào tạo nguồn nhân lực tại Ngân hàng TMCP Bắc Á</v>
          </cell>
          <cell r="M47">
            <v>0</v>
          </cell>
          <cell r="N47" t="str">
            <v>PGS.TS. Nguyễn Mạnh Tuân</v>
          </cell>
          <cell r="O47" t="str">
            <v>Trường ĐH Kinh tế - ĐHQGHN</v>
          </cell>
          <cell r="P47">
            <v>0</v>
          </cell>
          <cell r="Q47" t="str">
            <v xml:space="preserve">1539/QĐ-ĐHKT ngày   24/5/2019 </v>
          </cell>
          <cell r="R47">
            <v>2930</v>
          </cell>
          <cell r="S47" t="str">
            <v>/ĐHKT-QĐ ngày 3/10/2019</v>
          </cell>
          <cell r="T47" t="str">
            <v>2930/ĐHKT-QĐ ngày 3/10/2019</v>
          </cell>
        </row>
        <row r="48">
          <cell r="C48" t="str">
            <v>Cấn Đình Luận 06/12/1985</v>
          </cell>
          <cell r="D48" t="str">
            <v>Cấn Đình Luận</v>
          </cell>
          <cell r="E48" t="str">
            <v>06/12/1985</v>
          </cell>
          <cell r="F48">
            <v>0</v>
          </cell>
          <cell r="G48" t="str">
            <v>Quản trị kinh doanh</v>
          </cell>
          <cell r="H48" t="str">
            <v>Quản trị kinh doanh</v>
          </cell>
          <cell r="I48" t="str">
            <v>60340102</v>
          </cell>
          <cell r="J48" t="str">
            <v>QH-2018-E</v>
          </cell>
          <cell r="K48">
            <v>1</v>
          </cell>
          <cell r="L48" t="str">
            <v>Quản trị tinh gọn tại Văn phòng Bộ Khoa học và Công nghệ</v>
          </cell>
          <cell r="M48">
            <v>0</v>
          </cell>
          <cell r="N48" t="str">
            <v>PGS.TS. Nguyễn Đăng Minh</v>
          </cell>
          <cell r="O48" t="str">
            <v>Trường ĐH Kinh tế - ĐHQGHN</v>
          </cell>
          <cell r="P48">
            <v>0</v>
          </cell>
          <cell r="Q48" t="str">
            <v xml:space="preserve">1539/QĐ-ĐHKT ngày   24/5/2019 </v>
          </cell>
          <cell r="R48">
            <v>2931</v>
          </cell>
          <cell r="S48" t="str">
            <v>/ĐHKT-QĐ ngày 3/10/2019</v>
          </cell>
          <cell r="T48" t="str">
            <v>2931/ĐHKT-QĐ ngày 3/10/2019</v>
          </cell>
        </row>
        <row r="49">
          <cell r="C49" t="str">
            <v>Phan Thế Mạnh 18/07/1990</v>
          </cell>
          <cell r="D49" t="str">
            <v>Phan Thế Mạnh</v>
          </cell>
          <cell r="E49" t="str">
            <v>18/07/1990</v>
          </cell>
          <cell r="F49" t="str">
            <v>Hoàn thiện quản lý nhà nước trong phát triển hạ tầng giao thông nông thôn ở tỉnh Ninh Bình</v>
          </cell>
          <cell r="G49" t="str">
            <v>Quản trị kinh doanh</v>
          </cell>
          <cell r="H49" t="str">
            <v>Quản trị kinh doanh</v>
          </cell>
          <cell r="I49" t="str">
            <v>60340102</v>
          </cell>
          <cell r="J49" t="str">
            <v>QH-2018-E</v>
          </cell>
          <cell r="K49">
            <v>1</v>
          </cell>
          <cell r="L49" t="str">
            <v>Tạo động lực cho người lao động tại Công ty TNHH MTV Thanh Bình</v>
          </cell>
          <cell r="M49">
            <v>0</v>
          </cell>
          <cell r="N49" t="str">
            <v>TS. Đinh Văn Toàn</v>
          </cell>
          <cell r="O49" t="str">
            <v>Đại học Quốc gia Hà Nội</v>
          </cell>
          <cell r="P49">
            <v>0</v>
          </cell>
          <cell r="Q49" t="str">
            <v xml:space="preserve">1539/QĐ-ĐHKT ngày   24/5/2019 </v>
          </cell>
          <cell r="R49">
            <v>2932</v>
          </cell>
          <cell r="S49" t="str">
            <v>/ĐHKT-QĐ ngày 3/10/2019</v>
          </cell>
          <cell r="T49" t="str">
            <v>2932/ĐHKT-QĐ ngày 3/10/2019</v>
          </cell>
        </row>
        <row r="50">
          <cell r="C50" t="str">
            <v>Nguyễn Thị Mến 02/05/1994</v>
          </cell>
          <cell r="D50" t="str">
            <v>Nguyễn Thị Mến</v>
          </cell>
          <cell r="E50" t="str">
            <v>02/05/1994</v>
          </cell>
          <cell r="F50" t="str">
            <v>Hoàn thiện chính sách thương mại điện tử ở Việt Nam</v>
          </cell>
          <cell r="G50" t="str">
            <v>Quản trị kinh doanh</v>
          </cell>
          <cell r="H50" t="str">
            <v>Quản trị kinh doanh</v>
          </cell>
          <cell r="I50" t="str">
            <v>60340102</v>
          </cell>
          <cell r="J50" t="str">
            <v>QH-2018-E</v>
          </cell>
          <cell r="K50">
            <v>1</v>
          </cell>
          <cell r="L50" t="str">
            <v>Chiến lược marketing mix tại Công ty cổ phần PRIME Đại Việt</v>
          </cell>
          <cell r="M50">
            <v>0</v>
          </cell>
          <cell r="N50" t="str">
            <v>PGS.TS. Nguyễn Mạnh Tuân</v>
          </cell>
          <cell r="O50" t="str">
            <v>Trường ĐH Kinh tế - ĐHQGHN</v>
          </cell>
          <cell r="P50">
            <v>0</v>
          </cell>
          <cell r="Q50" t="str">
            <v xml:space="preserve">1539/QĐ-ĐHKT ngày   24/5/2019 </v>
          </cell>
          <cell r="R50">
            <v>2933</v>
          </cell>
          <cell r="S50" t="str">
            <v>/ĐHKT-QĐ ngày 3/10/2019</v>
          </cell>
          <cell r="T50" t="str">
            <v>2933/ĐHKT-QĐ ngày 3/10/2019</v>
          </cell>
        </row>
        <row r="51">
          <cell r="C51" t="str">
            <v>Đặng Hà Mi 25/02/1992</v>
          </cell>
          <cell r="D51" t="str">
            <v>Đặng Hà Mi</v>
          </cell>
          <cell r="E51" t="str">
            <v>25/02/1992</v>
          </cell>
          <cell r="F51" t="str">
            <v>Quản lý nhân lực tại Cục quản trị - Tổng cục hậu cần kỹ thuật - Bộ Công An</v>
          </cell>
          <cell r="G51" t="str">
            <v>Quản trị kinh doanh</v>
          </cell>
          <cell r="H51" t="str">
            <v>Quản trị kinh doanh</v>
          </cell>
          <cell r="I51" t="str">
            <v>60340102</v>
          </cell>
          <cell r="J51" t="str">
            <v>QH-2018-E</v>
          </cell>
          <cell r="K51">
            <v>1</v>
          </cell>
          <cell r="L51" t="str">
            <v>Hoạt động marketing của Công ty TNHH Descor Style Việt Nam</v>
          </cell>
          <cell r="M51">
            <v>0</v>
          </cell>
          <cell r="N51" t="str">
            <v>TS. Phạm Thu Phương</v>
          </cell>
          <cell r="O51" t="str">
            <v>Trường ĐH Kinh tế - ĐHQGHN</v>
          </cell>
          <cell r="P51">
            <v>0</v>
          </cell>
          <cell r="Q51" t="str">
            <v xml:space="preserve">1539/QĐ-ĐHKT ngày   24/5/2019 </v>
          </cell>
          <cell r="R51">
            <v>2934</v>
          </cell>
          <cell r="S51" t="str">
            <v>/ĐHKT-QĐ ngày 3/10/2019</v>
          </cell>
          <cell r="T51" t="str">
            <v>2934/ĐHKT-QĐ ngày 3/10/2019</v>
          </cell>
        </row>
        <row r="52">
          <cell r="C52" t="str">
            <v>Nguyễn Đăng Quân 20/06/1994</v>
          </cell>
          <cell r="D52" t="str">
            <v>Nguyễn Đăng Quân</v>
          </cell>
          <cell r="E52" t="str">
            <v>20/06/1994</v>
          </cell>
          <cell r="F52" t="str">
            <v>Quản lý nguồn nhân lực tại Kho bạc nhà nước huyện Văn Yên</v>
          </cell>
          <cell r="G52" t="str">
            <v>Quản trị kinh doanh</v>
          </cell>
          <cell r="H52" t="str">
            <v>Quản trị kinh doanh</v>
          </cell>
          <cell r="I52" t="str">
            <v>60340102</v>
          </cell>
          <cell r="J52" t="str">
            <v>QH-2018-E</v>
          </cell>
          <cell r="K52">
            <v>1</v>
          </cell>
          <cell r="L52" t="str">
            <v>Đào tạo nguồn nhân lực tại Công ty cổ phần Gạch men TASA</v>
          </cell>
          <cell r="M52">
            <v>0</v>
          </cell>
          <cell r="N52" t="str">
            <v>PGS.TS. Nhâm Phong Tuân</v>
          </cell>
          <cell r="O52" t="str">
            <v>Trường ĐH Kinh tế - ĐHQGHN</v>
          </cell>
          <cell r="P52">
            <v>0</v>
          </cell>
          <cell r="Q52" t="str">
            <v xml:space="preserve">1539/QĐ-ĐHKT ngày   24/5/2019 </v>
          </cell>
          <cell r="R52">
            <v>2935</v>
          </cell>
          <cell r="S52" t="str">
            <v>/ĐHKT-QĐ ngày 3/10/2019</v>
          </cell>
          <cell r="T52" t="str">
            <v>2935/ĐHKT-QĐ ngày 3/10/2019</v>
          </cell>
        </row>
        <row r="53">
          <cell r="C53" t="str">
            <v>Thân Thị Thanh Tâm 21/10/1994</v>
          </cell>
          <cell r="D53" t="str">
            <v>Thân Thị Thanh Tâm</v>
          </cell>
          <cell r="E53" t="str">
            <v>21/10/1994</v>
          </cell>
          <cell r="F53" t="str">
            <v>Quản lý nhân lực tại Trường Đại học sân khấu điện ảnh Hà Nội</v>
          </cell>
          <cell r="G53" t="str">
            <v>Quản trị kinh doanh</v>
          </cell>
          <cell r="H53" t="str">
            <v>Quản trị kinh doanh</v>
          </cell>
          <cell r="I53" t="str">
            <v>60340102</v>
          </cell>
          <cell r="J53" t="str">
            <v>QH-2018-E</v>
          </cell>
          <cell r="K53">
            <v>1</v>
          </cell>
          <cell r="L53" t="str">
            <v>Marketing mix của Ngân hàng TMCP Hàng Hải Việt Nam (MSB) trên địa bàn Hà Nội</v>
          </cell>
          <cell r="M53">
            <v>0</v>
          </cell>
          <cell r="N53" t="str">
            <v>TS. Hồ Chí Dũng</v>
          </cell>
          <cell r="O53" t="str">
            <v>Công ty Cổ phần People One</v>
          </cell>
          <cell r="P53">
            <v>0</v>
          </cell>
          <cell r="Q53" t="str">
            <v xml:space="preserve">1539/QĐ-ĐHKT ngày   24/5/2019 </v>
          </cell>
          <cell r="R53">
            <v>2936</v>
          </cell>
          <cell r="S53" t="str">
            <v>/ĐHKT-QĐ ngày 3/10/2019</v>
          </cell>
          <cell r="T53" t="str">
            <v>2936/ĐHKT-QĐ ngày 3/10/2019</v>
          </cell>
        </row>
        <row r="54">
          <cell r="C54" t="str">
            <v>Phạm Việt Tiệp 25/11/1985</v>
          </cell>
          <cell r="D54" t="str">
            <v>Phạm Việt Tiệp</v>
          </cell>
          <cell r="E54" t="str">
            <v>25/11/1985</v>
          </cell>
          <cell r="F54" t="str">
            <v>Công tác tuyển dụng tại Công ty dịch vụ mặt đất Sân bay Việt Nam</v>
          </cell>
          <cell r="G54" t="str">
            <v>Quản trị kinh doanh</v>
          </cell>
          <cell r="H54" t="str">
            <v>Quản trị kinh doanh</v>
          </cell>
          <cell r="I54" t="str">
            <v>60340102</v>
          </cell>
          <cell r="J54" t="str">
            <v>QH-2018-E</v>
          </cell>
          <cell r="K54">
            <v>1</v>
          </cell>
          <cell r="L54" t="str">
            <v>Phát triển hệ thống nhượng quyền thương mại: Nghiên cứu điển hình một số chuỗi cửa hàng F&amp;B tại Việt Nam</v>
          </cell>
          <cell r="M54">
            <v>0</v>
          </cell>
          <cell r="N54" t="str">
            <v>PGS.TS. Nguyễn Anh Tuấn</v>
          </cell>
          <cell r="O54" t="str">
            <v>Trường ĐH Sư phạm Thể dục Thể thao Hà Nội</v>
          </cell>
          <cell r="P54">
            <v>0</v>
          </cell>
          <cell r="Q54" t="str">
            <v xml:space="preserve">1539/QĐ-ĐHKT ngày   24/5/2019 </v>
          </cell>
          <cell r="R54">
            <v>2937</v>
          </cell>
          <cell r="S54" t="str">
            <v>/ĐHKT-QĐ ngày 3/10/2019</v>
          </cell>
          <cell r="T54" t="str">
            <v>2937/ĐHKT-QĐ ngày 3/10/2019</v>
          </cell>
        </row>
        <row r="55">
          <cell r="C55" t="str">
            <v>Phan Thị Thùy Trang 29/06/1989</v>
          </cell>
          <cell r="D55" t="str">
            <v>Phan Thị Thùy Trang</v>
          </cell>
          <cell r="E55" t="str">
            <v>29/06/1989</v>
          </cell>
          <cell r="F55" t="str">
            <v>Quản lý nguồn lực khoa học và công nghệ trong hoạt động sản xuất tại Công ty Thông tin M1</v>
          </cell>
          <cell r="G55" t="str">
            <v>Quản trị kinh doanh</v>
          </cell>
          <cell r="H55" t="str">
            <v>Quản trị kinh doanh</v>
          </cell>
          <cell r="I55" t="str">
            <v>60340102</v>
          </cell>
          <cell r="J55" t="str">
            <v>QH-2018-E</v>
          </cell>
          <cell r="K55">
            <v>1</v>
          </cell>
          <cell r="L55" t="str">
            <v>Chất lượng dịch vụ khách hàng cá nhân tại Ngân hàng Thương mại Cổ phần Công thương Việt Nam - Chi nhánh Thành phố Hà Nội</v>
          </cell>
          <cell r="M55">
            <v>0</v>
          </cell>
          <cell r="N55" t="str">
            <v>PGS.TS. Trần Anh Tài</v>
          </cell>
          <cell r="O55" t="str">
            <v>Trường ĐH Kinh tế - ĐHQGHN</v>
          </cell>
          <cell r="P55" t="str">
            <v>K24 xét lần 1</v>
          </cell>
          <cell r="Q55" t="str">
            <v xml:space="preserve">1539/QĐ-ĐHKT ngày   24/5/2019 </v>
          </cell>
          <cell r="R55">
            <v>2938</v>
          </cell>
          <cell r="S55" t="str">
            <v>/ĐHKT-QĐ ngày 3/10/2019</v>
          </cell>
          <cell r="T55" t="str">
            <v>2938/ĐHKT-QĐ ngày 3/10/2019</v>
          </cell>
        </row>
        <row r="56">
          <cell r="C56" t="str">
            <v>Đoàn Thanh Tùng 17/03/1977</v>
          </cell>
          <cell r="D56" t="str">
            <v>Đoàn Thanh Tùng</v>
          </cell>
          <cell r="E56" t="str">
            <v>17/03/1977</v>
          </cell>
          <cell r="F56" t="str">
            <v>Quản lý công tác tài chính tại Trung tâm hội nghị 37 Hùng Vương</v>
          </cell>
          <cell r="G56" t="str">
            <v>Quản trị kinh doanh</v>
          </cell>
          <cell r="H56" t="str">
            <v>Quản trị kinh doanh</v>
          </cell>
          <cell r="I56" t="str">
            <v>60340102</v>
          </cell>
          <cell r="J56" t="str">
            <v>QH-2018-E</v>
          </cell>
          <cell r="K56">
            <v>1</v>
          </cell>
          <cell r="L56" t="str">
            <v>Xây dựng văn hóa doanh nghiệp tại Công ty Cổ phần đầu tư Kenli</v>
          </cell>
          <cell r="M56">
            <v>0</v>
          </cell>
          <cell r="N56" t="str">
            <v>PGS.TS Hoàng Văn Hải</v>
          </cell>
          <cell r="O56" t="str">
            <v>Trường ĐH Kinh tế - ĐHQGHN</v>
          </cell>
          <cell r="P56">
            <v>0</v>
          </cell>
          <cell r="Q56" t="str">
            <v xml:space="preserve">1539/QĐ-ĐHKT ngày   24/5/2019 </v>
          </cell>
          <cell r="R56">
            <v>2939</v>
          </cell>
          <cell r="S56" t="str">
            <v>/ĐHKT-QĐ ngày 3/10/2019</v>
          </cell>
          <cell r="T56" t="str">
            <v>2939/ĐHKT-QĐ ngày 3/10/2019</v>
          </cell>
        </row>
        <row r="57">
          <cell r="C57" t="str">
            <v>Nguyễn Hoàng Tùng 04/12/1986</v>
          </cell>
          <cell r="D57" t="str">
            <v>Nguyễn Hoàng Tùng</v>
          </cell>
          <cell r="E57" t="str">
            <v>04/12/1986</v>
          </cell>
          <cell r="F57" t="str">
            <v>Quản lý nguồn nhân lực tại Ngân hàng thương mại cổ phần đại chúng Việt Nam - chi nhánh Đống Đa</v>
          </cell>
          <cell r="G57" t="str">
            <v>Quản trị kinh doanh</v>
          </cell>
          <cell r="H57" t="str">
            <v>Quản trị kinh doanh</v>
          </cell>
          <cell r="I57" t="str">
            <v>60340102</v>
          </cell>
          <cell r="J57" t="str">
            <v>QH-2018-E</v>
          </cell>
          <cell r="K57">
            <v>1</v>
          </cell>
          <cell r="L57" t="str">
            <v>Các nhân tố ảnh hưởng đến quyết định sử dụng hệ thống phân phối online với sản phẩm chăm sóc sức khỏe tại Hà Nội</v>
          </cell>
          <cell r="M57">
            <v>0</v>
          </cell>
          <cell r="N57" t="str">
            <v>TS. Nguyễn Thị Phi Nga</v>
          </cell>
          <cell r="O57" t="str">
            <v>Trường ĐH Kinh tế - ĐHQGHN</v>
          </cell>
          <cell r="P57">
            <v>0</v>
          </cell>
          <cell r="Q57" t="str">
            <v xml:space="preserve">1539/QĐ-ĐHKT ngày   24/5/2019 </v>
          </cell>
          <cell r="R57">
            <v>2940</v>
          </cell>
          <cell r="S57" t="str">
            <v>/ĐHKT-QĐ ngày 3/10/2019</v>
          </cell>
          <cell r="T57" t="str">
            <v>2940/ĐHKT-QĐ ngày 3/10/2019</v>
          </cell>
        </row>
        <row r="58">
          <cell r="C58" t="str">
            <v>Nguyễn Thúc Đoàn 15/5/1981</v>
          </cell>
          <cell r="D58" t="str">
            <v>Nguyễn Thúc Đoàn</v>
          </cell>
          <cell r="E58" t="str">
            <v>15/5/1981</v>
          </cell>
          <cell r="F58">
            <v>0</v>
          </cell>
          <cell r="G58" t="str">
            <v>Quản trị kinh doanh</v>
          </cell>
          <cell r="H58" t="str">
            <v>Quản trị kinh doanh</v>
          </cell>
          <cell r="I58" t="str">
            <v>60340102</v>
          </cell>
          <cell r="J58" t="str">
            <v>QH-2017-E</v>
          </cell>
          <cell r="K58">
            <v>2</v>
          </cell>
          <cell r="L58" t="str">
            <v>Xây dựng thương hiệu nhà tuyển dụng tại Công ty TNHH Kiểm toán và Tư vấn RSM Việt Nam</v>
          </cell>
          <cell r="M58">
            <v>0</v>
          </cell>
          <cell r="N58" t="str">
            <v>TS. Đỗ Xuân Trường</v>
          </cell>
          <cell r="O58" t="str">
            <v>Trường ĐH Kinh tế - ĐHQGHN</v>
          </cell>
          <cell r="P58">
            <v>0</v>
          </cell>
          <cell r="Q58" t="str">
            <v xml:space="preserve">1539/QĐ-ĐHKT ngày   24/5/2019 </v>
          </cell>
          <cell r="R58">
            <v>2941</v>
          </cell>
          <cell r="S58" t="str">
            <v>/ĐHKT-QĐ ngày 3/10/2019</v>
          </cell>
          <cell r="T58" t="str">
            <v>2941/ĐHKT-QĐ ngày 3/10/2019</v>
          </cell>
        </row>
        <row r="59">
          <cell r="C59" t="str">
            <v>Đặng Hữu Hưng 18/11/1988</v>
          </cell>
          <cell r="D59" t="str">
            <v>Đặng Hữu Hưng</v>
          </cell>
          <cell r="E59" t="str">
            <v>18/11/1988</v>
          </cell>
          <cell r="F59">
            <v>0</v>
          </cell>
          <cell r="G59" t="str">
            <v>Quản trị kinh doanh</v>
          </cell>
          <cell r="H59" t="str">
            <v>Quản trị kinh doanh</v>
          </cell>
          <cell r="I59" t="str">
            <v>60340102</v>
          </cell>
          <cell r="J59" t="str">
            <v>QH-2017-E</v>
          </cell>
          <cell r="K59">
            <v>2</v>
          </cell>
          <cell r="L59" t="str">
            <v>Chiến lược kinh doanh của xí nghiệp In - Nhà máy Z176 - Tổng cục công nghiệp quốc phòng</v>
          </cell>
          <cell r="M59">
            <v>0</v>
          </cell>
          <cell r="N59" t="str">
            <v>TS. Đỗ Xuân Trường</v>
          </cell>
          <cell r="O59" t="str">
            <v>Trường ĐH Kinh tế - ĐHQGHN</v>
          </cell>
          <cell r="P59">
            <v>0</v>
          </cell>
          <cell r="Q59" t="str">
            <v xml:space="preserve">2000/QĐ-ĐHKT ngày   12/7/2019 </v>
          </cell>
          <cell r="R59">
            <v>2942</v>
          </cell>
          <cell r="S59" t="str">
            <v>/ĐHKT-QĐ ngày 3/10/2019</v>
          </cell>
          <cell r="T59" t="str">
            <v>2942/ĐHKT-QĐ ngày 3/10/2019</v>
          </cell>
        </row>
        <row r="60">
          <cell r="C60" t="str">
            <v>Trần Văn Tuấn 23/05/1991</v>
          </cell>
          <cell r="D60" t="str">
            <v>Trần Văn Tuấn</v>
          </cell>
          <cell r="E60" t="str">
            <v>23/05/1991</v>
          </cell>
          <cell r="F60" t="str">
            <v>Quản trị nguồn nhân lực của Công ty Cổ phần xây dựng và phát triển nhà DAC Hà Nội</v>
          </cell>
          <cell r="G60" t="str">
            <v>Quản trị kinh doanh</v>
          </cell>
          <cell r="H60" t="str">
            <v>Quản trị kinh doanh</v>
          </cell>
          <cell r="I60" t="str">
            <v>60340102</v>
          </cell>
          <cell r="J60" t="str">
            <v>QH-2018-E</v>
          </cell>
          <cell r="K60">
            <v>1</v>
          </cell>
          <cell r="L60" t="str">
            <v>Các yếu tố ảnh hưởng đến hành vi vay tiêu dùng của khách hàng cá nhân tại Ngân hàng Thương mại cổ phần Đầu tư và Phát triển Việt Nam - Chi nhánh Sở giao dịch 1</v>
          </cell>
          <cell r="M60">
            <v>0</v>
          </cell>
          <cell r="N60" t="str">
            <v>TS. Nguyễn Phương Mai</v>
          </cell>
          <cell r="O60" t="str">
            <v>Trường ĐH Kinh tế - ĐHQGHN</v>
          </cell>
          <cell r="P60">
            <v>0</v>
          </cell>
          <cell r="Q60" t="str">
            <v xml:space="preserve">1539/QĐ-ĐHKT ngày   24/5/2019 </v>
          </cell>
          <cell r="R60">
            <v>2943</v>
          </cell>
          <cell r="S60" t="str">
            <v>/ĐHKT-QĐ ngày 3/10/2019</v>
          </cell>
          <cell r="T60" t="str">
            <v>2943/ĐHKT-QĐ ngày 3/10/2019</v>
          </cell>
        </row>
        <row r="61">
          <cell r="C61" t="str">
            <v>Nguyễn Hữu Lương 23/07/1982</v>
          </cell>
          <cell r="D61" t="str">
            <v>Nguyễn Hữu Lương</v>
          </cell>
          <cell r="E61" t="str">
            <v>23/07/1982</v>
          </cell>
          <cell r="F61" t="str">
            <v>Tuyển dụng và đào tạo nguồn nhân lực của Công ty TNHH Thanh Phúc</v>
          </cell>
          <cell r="G61" t="str">
            <v>Quản trị kinh doanh</v>
          </cell>
          <cell r="H61" t="str">
            <v>Quản trị kinh doanh</v>
          </cell>
          <cell r="I61" t="str">
            <v>60340102</v>
          </cell>
          <cell r="J61" t="str">
            <v>QH-2018-E</v>
          </cell>
          <cell r="K61">
            <v>1</v>
          </cell>
          <cell r="L61" t="str">
            <v>Chiến lược Marketing của Trung tâm Hỗ trợ Doanh nghiệp nhỏ và vừa Hà Nội</v>
          </cell>
          <cell r="M61">
            <v>0</v>
          </cell>
          <cell r="N61" t="str">
            <v>PGS.TS. Hoàng Văn Hải</v>
          </cell>
          <cell r="O61" t="str">
            <v>Trường ĐH Kinh tế - ĐHQGHN</v>
          </cell>
          <cell r="P61">
            <v>0</v>
          </cell>
          <cell r="Q61" t="str">
            <v xml:space="preserve">1539/QĐ-ĐHKT ngày   24/5/2019 </v>
          </cell>
          <cell r="R61">
            <v>2944</v>
          </cell>
          <cell r="S61" t="str">
            <v>/ĐHKT-QĐ ngày 3/10/2019</v>
          </cell>
          <cell r="T61" t="str">
            <v>2944/ĐHKT-QĐ ngày 3/10/2019</v>
          </cell>
        </row>
        <row r="62">
          <cell r="C62" t="str">
            <v>Trần Thị Ngọc Anh 13/03/1993</v>
          </cell>
          <cell r="D62" t="str">
            <v>Trần Thị Ngọc Anh</v>
          </cell>
          <cell r="E62" t="str">
            <v>13/03/1993</v>
          </cell>
          <cell r="F62" t="str">
            <v>Quản trị nguồn nhân lực của Công ty cổ phần bất động sản Hải Phát</v>
          </cell>
          <cell r="G62" t="str">
            <v>Quản trị kinh doanh</v>
          </cell>
          <cell r="H62" t="str">
            <v>Quản trị kinh doanh</v>
          </cell>
          <cell r="I62" t="str">
            <v>60340102</v>
          </cell>
          <cell r="J62" t="str">
            <v>QH-2018-E</v>
          </cell>
          <cell r="K62">
            <v>1</v>
          </cell>
          <cell r="L62" t="str">
            <v>Năng suất lao động tại khối văn phòng Công ty CP Dịch vụ kỹ thuật điện lực dầu khí Việt Nam</v>
          </cell>
          <cell r="M62">
            <v>0</v>
          </cell>
          <cell r="N62" t="str">
            <v>PGS.TS. Phan Chí Anh</v>
          </cell>
          <cell r="O62" t="str">
            <v>Trường ĐH Kinh tế - ĐHQGHN</v>
          </cell>
          <cell r="P62">
            <v>0</v>
          </cell>
          <cell r="Q62" t="str">
            <v xml:space="preserve">1539/QĐ-ĐHKT ngày   24/5/2019 </v>
          </cell>
          <cell r="R62">
            <v>2945</v>
          </cell>
          <cell r="S62" t="str">
            <v>/ĐHKT-QĐ ngày 3/10/2019</v>
          </cell>
          <cell r="T62" t="str">
            <v>2945/ĐHKT-QĐ ngày 3/10/2019</v>
          </cell>
        </row>
        <row r="63">
          <cell r="C63" t="str">
            <v>Nguyễn Xuân Bằng 18/10/1982</v>
          </cell>
          <cell r="D63" t="str">
            <v>Nguyễn Xuân Bằng</v>
          </cell>
          <cell r="E63" t="str">
            <v>18/10/1982</v>
          </cell>
          <cell r="F63" t="str">
            <v>Đặc điểm của văn hóa doanh nghiệp Nhật Bản tại Công ty PASONA</v>
          </cell>
          <cell r="G63" t="str">
            <v>Quản trị kinh doanh</v>
          </cell>
          <cell r="H63" t="str">
            <v>Quản trị kinh doanh</v>
          </cell>
          <cell r="I63" t="str">
            <v>60340102</v>
          </cell>
          <cell r="J63" t="str">
            <v>QH-2018-E</v>
          </cell>
          <cell r="K63">
            <v>1</v>
          </cell>
          <cell r="L63" t="str">
            <v>Quản trị nguồn nhân lực tại Công ty TNHH MTV Điện lực Hải Dương</v>
          </cell>
          <cell r="M63">
            <v>0</v>
          </cell>
          <cell r="N63" t="str">
            <v>TS. Đỗ Xuân Trường</v>
          </cell>
          <cell r="O63" t="str">
            <v>Trường ĐH Kinh tế - ĐHQGHN</v>
          </cell>
          <cell r="P63">
            <v>0</v>
          </cell>
          <cell r="Q63" t="str">
            <v xml:space="preserve">1539/QĐ-ĐHKT ngày   24/5/2019 </v>
          </cell>
          <cell r="R63">
            <v>2946</v>
          </cell>
          <cell r="S63" t="str">
            <v>/ĐHKT-QĐ ngày 3/10/2019</v>
          </cell>
          <cell r="T63" t="str">
            <v>2946/ĐHKT-QĐ ngày 3/10/2019</v>
          </cell>
        </row>
        <row r="64">
          <cell r="C64" t="str">
            <v>Nguyễn Thị Hồng Duyên 17/02/1986</v>
          </cell>
          <cell r="D64" t="str">
            <v>Nguyễn Thị Hồng Duyên</v>
          </cell>
          <cell r="E64" t="str">
            <v>17/02/1986</v>
          </cell>
          <cell r="F64" t="str">
            <v>Đào tạo và phát triển nguồn nhân lực của Công ty TNHH Sebo Mec Việt Nam</v>
          </cell>
          <cell r="G64" t="str">
            <v>Quản trị kinh doanh</v>
          </cell>
          <cell r="H64" t="str">
            <v>Quản trị kinh doanh</v>
          </cell>
          <cell r="I64" t="str">
            <v>60340102</v>
          </cell>
          <cell r="J64" t="str">
            <v>QH-2018-E</v>
          </cell>
          <cell r="K64">
            <v>1</v>
          </cell>
          <cell r="L64" t="str">
            <v>Năng suất lao động tại sàn giao dịch Ngân hàng Thương mại cổ phần Quân đội</v>
          </cell>
          <cell r="M64">
            <v>0</v>
          </cell>
          <cell r="N64" t="str">
            <v>PGS.TS Phan Chí Anh</v>
          </cell>
          <cell r="O64" t="str">
            <v>Trường ĐH Kinh tế - ĐHQGHN</v>
          </cell>
          <cell r="P64">
            <v>0</v>
          </cell>
          <cell r="Q64" t="str">
            <v xml:space="preserve">1539/QĐ-ĐHKT ngày   24/5/2019 </v>
          </cell>
          <cell r="R64">
            <v>2947</v>
          </cell>
          <cell r="S64" t="str">
            <v>/ĐHKT-QĐ ngày 3/10/2019</v>
          </cell>
          <cell r="T64" t="str">
            <v>2947/ĐHKT-QĐ ngày 3/10/2019</v>
          </cell>
        </row>
        <row r="65">
          <cell r="C65" t="str">
            <v>Trương Lê Thái Hưng 30/09/1992</v>
          </cell>
          <cell r="D65" t="str">
            <v>Trương Lê Thái Hưng</v>
          </cell>
          <cell r="E65" t="str">
            <v>30/09/1992</v>
          </cell>
          <cell r="F65" t="str">
            <v>Tìm kiếm cơ hội cho các công ty tài chính trong thị trường tiêu dùng cá nhân</v>
          </cell>
          <cell r="G65" t="str">
            <v>Quản trị kinh doanh</v>
          </cell>
          <cell r="H65" t="str">
            <v>Quản trị kinh doanh</v>
          </cell>
          <cell r="I65" t="str">
            <v>60340102</v>
          </cell>
          <cell r="J65" t="str">
            <v>QH-2018-E</v>
          </cell>
          <cell r="K65">
            <v>1</v>
          </cell>
          <cell r="L65" t="str">
            <v>Quản trị hoạt động tín dụng tại Trung tâm kinh doanh hội sở - Ngân hàng Thương mại Cổ phần Tiên Phong</v>
          </cell>
          <cell r="M65">
            <v>0</v>
          </cell>
          <cell r="N65" t="str">
            <v>PGS.TS. Nhâm Phong Tuân</v>
          </cell>
          <cell r="O65" t="str">
            <v>Trường ĐH Kinh tế - ĐHQGHN</v>
          </cell>
          <cell r="P65">
            <v>0</v>
          </cell>
          <cell r="Q65" t="str">
            <v xml:space="preserve">1539/QĐ-ĐHKT ngày   24/5/2019 </v>
          </cell>
          <cell r="R65">
            <v>2948</v>
          </cell>
          <cell r="S65" t="str">
            <v>/ĐHKT-QĐ ngày 3/10/2019</v>
          </cell>
          <cell r="T65" t="str">
            <v>2948/ĐHKT-QĐ ngày 3/10/2019</v>
          </cell>
        </row>
        <row r="66">
          <cell r="C66" t="str">
            <v>Trần Thị Thanh Hường 26/08/1986</v>
          </cell>
          <cell r="D66" t="str">
            <v>Trần Thị Thanh Hường</v>
          </cell>
          <cell r="E66" t="str">
            <v>26/08/1986</v>
          </cell>
          <cell r="F66" t="str">
            <v>Hoàn thiện chiến lược kinh doanh của Báo Đầu tư</v>
          </cell>
          <cell r="G66" t="str">
            <v>Quản trị kinh doanh</v>
          </cell>
          <cell r="H66" t="str">
            <v>Quản trị kinh doanh</v>
          </cell>
          <cell r="I66" t="str">
            <v>60340102</v>
          </cell>
          <cell r="J66" t="str">
            <v>QH-2018-E</v>
          </cell>
          <cell r="K66">
            <v>1</v>
          </cell>
          <cell r="L66" t="str">
            <v>Chất lượng dịch vụ tại Công ty cổ phần Chứng khoán Vndirect</v>
          </cell>
          <cell r="M66">
            <v>0</v>
          </cell>
          <cell r="N66" t="str">
            <v>PGS.TS. Nguyễn Đăng Minh</v>
          </cell>
          <cell r="O66" t="str">
            <v>Trường ĐH Kinh tế - ĐHQGHN</v>
          </cell>
          <cell r="P66">
            <v>0</v>
          </cell>
          <cell r="Q66" t="str">
            <v xml:space="preserve">1539/QĐ-ĐHKT ngày   24/5/2019 </v>
          </cell>
          <cell r="R66">
            <v>2949</v>
          </cell>
          <cell r="S66" t="str">
            <v>/ĐHKT-QĐ ngày 3/10/2019</v>
          </cell>
          <cell r="T66" t="str">
            <v>2949/ĐHKT-QĐ ngày 3/10/2019</v>
          </cell>
        </row>
        <row r="67">
          <cell r="C67" t="str">
            <v>Nguyễn Hải Lâm 30/06/1990</v>
          </cell>
          <cell r="D67" t="str">
            <v>Nguyễn Hải Lâm</v>
          </cell>
          <cell r="E67" t="str">
            <v>30/06/1990</v>
          </cell>
          <cell r="F67" t="str">
            <v>Nâng cao hiệu quả kinh doanh nhập khẩu tại Công ty Cổ phần CASCADE Việt Nam</v>
          </cell>
          <cell r="G67" t="str">
            <v>Quản trị kinh doanh</v>
          </cell>
          <cell r="H67" t="str">
            <v>Quản trị kinh doanh</v>
          </cell>
          <cell r="I67" t="str">
            <v>60340102</v>
          </cell>
          <cell r="J67" t="str">
            <v>QH-2018-E</v>
          </cell>
          <cell r="K67">
            <v>1</v>
          </cell>
          <cell r="L67" t="str">
            <v>Tạo động lực cho người lao động tại Hội sở chính Ngân hàng TM TNHH MTV Đại Dương</v>
          </cell>
          <cell r="M67">
            <v>0</v>
          </cell>
          <cell r="N67" t="str">
            <v>PGS.TS. Nguyễn Đăng Minh</v>
          </cell>
          <cell r="O67" t="str">
            <v>Trường ĐH Kinh tế - ĐHQGHN</v>
          </cell>
          <cell r="P67">
            <v>0</v>
          </cell>
          <cell r="Q67" t="str">
            <v xml:space="preserve">1539/QĐ-ĐHKT ngày   24/5/2019 </v>
          </cell>
          <cell r="R67">
            <v>2950</v>
          </cell>
          <cell r="S67" t="str">
            <v>/ĐHKT-QĐ ngày 3/10/2019</v>
          </cell>
          <cell r="T67" t="str">
            <v>2950/ĐHKT-QĐ ngày 3/10/2019</v>
          </cell>
        </row>
        <row r="68">
          <cell r="C68" t="str">
            <v>Bùi Thị Ngọc 27/07/1986</v>
          </cell>
          <cell r="D68" t="str">
            <v>Bùi Thị Ngọc</v>
          </cell>
          <cell r="E68" t="str">
            <v>27/07/1986</v>
          </cell>
          <cell r="F68" t="str">
            <v>Xây dựng và phát triển thương hiệu Vinamotor tại Tổng công ty công nghiệp Ô tô Việt Nam</v>
          </cell>
          <cell r="G68" t="str">
            <v>Quản trị kinh doanh</v>
          </cell>
          <cell r="H68" t="str">
            <v>Quản trị kinh doanh</v>
          </cell>
          <cell r="I68" t="str">
            <v>60340102</v>
          </cell>
          <cell r="J68" t="str">
            <v>QH-2018-E</v>
          </cell>
          <cell r="K68">
            <v>1</v>
          </cell>
          <cell r="L68" t="str">
            <v>Tạo động lực làm việc cho nhân viên tại Trung tâm dịch vụ đa phương tiện và giá trị gia tăng Mobifone - Tổng Công ty viễn thông Mobifone</v>
          </cell>
          <cell r="M68">
            <v>0</v>
          </cell>
          <cell r="N68" t="str">
            <v>TS. Trương Minh Đức</v>
          </cell>
          <cell r="O68" t="str">
            <v>Trường ĐH Kinh tế - ĐHQGHN</v>
          </cell>
          <cell r="P68">
            <v>0</v>
          </cell>
          <cell r="Q68" t="str">
            <v xml:space="preserve">1539/QĐ-ĐHKT ngày   24/5/2019 </v>
          </cell>
          <cell r="R68">
            <v>2951</v>
          </cell>
          <cell r="S68" t="str">
            <v>/ĐHKT-QĐ ngày 3/10/2019</v>
          </cell>
          <cell r="T68" t="str">
            <v>2951/ĐHKT-QĐ ngày 3/10/2019</v>
          </cell>
        </row>
        <row r="69">
          <cell r="C69" t="str">
            <v>Lê Thị Tuyết Nhung 12/10/1982</v>
          </cell>
          <cell r="D69" t="str">
            <v>Lê Thị Tuyết Nhung</v>
          </cell>
          <cell r="E69" t="str">
            <v>12/10/1982</v>
          </cell>
          <cell r="F69" t="str">
            <v>Nguồn nhân lực của BIDV Chi nhánh Đống Đa</v>
          </cell>
          <cell r="G69" t="str">
            <v>Quản trị kinh doanh</v>
          </cell>
          <cell r="H69" t="str">
            <v>Quản trị kinh doanh</v>
          </cell>
          <cell r="I69" t="str">
            <v>60340102</v>
          </cell>
          <cell r="J69" t="str">
            <v>QH-2018-E</v>
          </cell>
          <cell r="K69">
            <v>1</v>
          </cell>
          <cell r="L69" t="str">
            <v>Digital marketing cho dịch vụ y tế tại công ty cổ phần Bệnh viện Thái Thịnh</v>
          </cell>
          <cell r="M69">
            <v>0</v>
          </cell>
          <cell r="N69" t="str">
            <v>TS. Vũ Thị Minh Hiền</v>
          </cell>
          <cell r="O69" t="str">
            <v>Trường ĐH Kinh tế - ĐHQGHN</v>
          </cell>
          <cell r="P69">
            <v>0</v>
          </cell>
          <cell r="Q69" t="str">
            <v xml:space="preserve">1539/QĐ-ĐHKT ngày   24/5/2019 </v>
          </cell>
          <cell r="R69">
            <v>2952</v>
          </cell>
          <cell r="S69" t="str">
            <v>/ĐHKT-QĐ ngày 3/10/2019</v>
          </cell>
          <cell r="T69" t="str">
            <v>2952/ĐHKT-QĐ ngày 3/10/2019</v>
          </cell>
        </row>
        <row r="70">
          <cell r="C70" t="str">
            <v>Hoàng Phương Thảo 09/01/1992</v>
          </cell>
          <cell r="D70" t="str">
            <v>Hoàng Phương Thảo</v>
          </cell>
          <cell r="E70" t="str">
            <v>09/01/1992</v>
          </cell>
          <cell r="F70" t="str">
            <v>Công tác quản trị bán hàng tại Công ty Cổ phần Đầu tư Kinh doanh Đại ốc và dịch vụ thương mại Du lịch Tân Hải</v>
          </cell>
          <cell r="G70" t="str">
            <v>Quản trị kinh doanh</v>
          </cell>
          <cell r="H70" t="str">
            <v>Quản trị kinh doanh</v>
          </cell>
          <cell r="I70" t="str">
            <v>60340102</v>
          </cell>
          <cell r="J70" t="str">
            <v>QH-2018-E</v>
          </cell>
          <cell r="K70">
            <v>1</v>
          </cell>
          <cell r="L70" t="str">
            <v>Chất lượng dịch vụ suất ăn của Hãng hàng không Quốc gia Việt Nam</v>
          </cell>
          <cell r="M70">
            <v>0</v>
          </cell>
          <cell r="N70" t="str">
            <v>PGS.TS Phan Chí Anh</v>
          </cell>
          <cell r="O70" t="str">
            <v>Trường ĐH Kinh tế - ĐHQGHN</v>
          </cell>
          <cell r="P70">
            <v>0</v>
          </cell>
          <cell r="Q70" t="str">
            <v xml:space="preserve">1539/QĐ-ĐHKT ngày   24/5/2019 </v>
          </cell>
          <cell r="R70">
            <v>2953</v>
          </cell>
          <cell r="S70" t="str">
            <v>/ĐHKT-QĐ ngày 3/10/2019</v>
          </cell>
          <cell r="T70" t="str">
            <v>2953/ĐHKT-QĐ ngày 3/10/2019</v>
          </cell>
        </row>
        <row r="71">
          <cell r="C71" t="str">
            <v>Lê Phương Thuý 15/03/1988</v>
          </cell>
          <cell r="D71" t="str">
            <v>Lê Phương Thuý</v>
          </cell>
          <cell r="E71" t="str">
            <v>15/03/1988</v>
          </cell>
          <cell r="F71" t="str">
            <v>Hoàn thiện công tác đào tạo và phát triển nguồn nhân lực tại Công ty Cổ phần FECON</v>
          </cell>
          <cell r="G71" t="str">
            <v>Quản trị kinh doanh</v>
          </cell>
          <cell r="H71" t="str">
            <v>Quản trị kinh doanh</v>
          </cell>
          <cell r="I71" t="str">
            <v>60340102</v>
          </cell>
          <cell r="J71" t="str">
            <v>QH-2018-E</v>
          </cell>
          <cell r="K71">
            <v>1</v>
          </cell>
          <cell r="L71" t="str">
            <v>Tạo động lực cho nhân viên tại Ngân hàng Thương mại Cổ phần Quân đội</v>
          </cell>
          <cell r="M71">
            <v>0</v>
          </cell>
          <cell r="N71" t="str">
            <v>TS. Trương Minh Đức</v>
          </cell>
          <cell r="O71" t="str">
            <v>Trường ĐH Kinh tế - ĐHQGHN</v>
          </cell>
          <cell r="P71">
            <v>0</v>
          </cell>
          <cell r="Q71" t="str">
            <v xml:space="preserve">1539/QĐ-ĐHKT ngày   24/5/2019 </v>
          </cell>
          <cell r="R71">
            <v>2954</v>
          </cell>
          <cell r="S71" t="str">
            <v>/ĐHKT-QĐ ngày 3/10/2019</v>
          </cell>
          <cell r="T71" t="str">
            <v>2954/ĐHKT-QĐ ngày 3/10/2019</v>
          </cell>
        </row>
        <row r="72">
          <cell r="C72" t="str">
            <v>Nguyễn Văn Tuyên 21/07/1984</v>
          </cell>
          <cell r="D72" t="str">
            <v>Nguyễn Văn Tuyên</v>
          </cell>
          <cell r="E72" t="str">
            <v>21/07/1984</v>
          </cell>
          <cell r="F72" t="str">
            <v>Hoạt động quan hệ khách hàng doanh nghiệp có vốn đầu tư nước ngoài tại ngân hàng thương mại cổ phần công thương Việt Nam - Chi nhánh Sông Công</v>
          </cell>
          <cell r="G72" t="str">
            <v>Quản trị kinh doanh</v>
          </cell>
          <cell r="H72" t="str">
            <v>Quản trị kinh doanh</v>
          </cell>
          <cell r="I72" t="str">
            <v>60340102</v>
          </cell>
          <cell r="J72" t="str">
            <v>QH-2018-E</v>
          </cell>
          <cell r="K72">
            <v>1</v>
          </cell>
          <cell r="L72" t="str">
            <v>Quản trị nhân lực tại Tổng Công ty CP Bảo hiểm Bảo Long</v>
          </cell>
          <cell r="M72">
            <v>0</v>
          </cell>
          <cell r="N72" t="str">
            <v>TS. Nguyễn Thu Hà</v>
          </cell>
          <cell r="O72" t="str">
            <v>Trường ĐH Kinh tế - ĐHQGHN</v>
          </cell>
          <cell r="P72">
            <v>0</v>
          </cell>
          <cell r="Q72" t="str">
            <v xml:space="preserve">1539/QĐ-ĐHKT ngày   24/5/2019 </v>
          </cell>
          <cell r="R72">
            <v>2955</v>
          </cell>
          <cell r="S72" t="str">
            <v>/ĐHKT-QĐ ngày 3/10/2019</v>
          </cell>
          <cell r="T72" t="str">
            <v>2955/ĐHKT-QĐ ngày 3/10/2019</v>
          </cell>
        </row>
        <row r="73">
          <cell r="C73" t="str">
            <v>Nguyễn Thị Vinh 27/06/1990</v>
          </cell>
          <cell r="D73" t="str">
            <v>Nguyễn Thị Vinh</v>
          </cell>
          <cell r="E73" t="str">
            <v>27/06/1990</v>
          </cell>
          <cell r="F73" t="str">
            <v>Quản trị nhân lực tại Công ty TNHH Thiết bị điện Phương Anh</v>
          </cell>
          <cell r="G73" t="str">
            <v>Quản trị kinh doanh</v>
          </cell>
          <cell r="H73" t="str">
            <v>Quản trị kinh doanh</v>
          </cell>
          <cell r="I73" t="str">
            <v>60340102</v>
          </cell>
          <cell r="J73" t="str">
            <v>QH-2018-E</v>
          </cell>
          <cell r="K73">
            <v>1</v>
          </cell>
          <cell r="L73" t="str">
            <v>Văn hóa doanh nghiệp tại Công ty TNHH Tư vấn giải pháp sáng tạo</v>
          </cell>
          <cell r="M73">
            <v>0</v>
          </cell>
          <cell r="N73" t="str">
            <v>TS. Đặng Thị Hương</v>
          </cell>
          <cell r="O73" t="str">
            <v>Trường ĐH Kinh tế - ĐHQGHN</v>
          </cell>
          <cell r="P73">
            <v>0</v>
          </cell>
          <cell r="Q73" t="str">
            <v xml:space="preserve">1539/QĐ-ĐHKT ngày   24/5/2019 </v>
          </cell>
          <cell r="R73">
            <v>2956</v>
          </cell>
          <cell r="S73" t="str">
            <v>/ĐHKT-QĐ ngày 3/10/2019</v>
          </cell>
          <cell r="T73" t="str">
            <v>2956/ĐHKT-QĐ ngày 3/10/2019</v>
          </cell>
        </row>
        <row r="74">
          <cell r="C74" t="str">
            <v>Nguyễn Thị Thùy Anh 02/07/1993</v>
          </cell>
          <cell r="D74" t="str">
            <v>Nguyễn Thị Thùy Anh</v>
          </cell>
          <cell r="E74" t="str">
            <v>02/07/1993</v>
          </cell>
          <cell r="F74" t="str">
            <v>Hoàn thiện công tác tạo động lực làm việc cho nhân viên tại Công ty TNHH phát triển công nghệ CFTD</v>
          </cell>
          <cell r="G74" t="str">
            <v>Quản trị kinh doanh</v>
          </cell>
          <cell r="H74" t="str">
            <v>Quản trị kinh doanh</v>
          </cell>
          <cell r="I74" t="str">
            <v>60340102</v>
          </cell>
          <cell r="J74" t="str">
            <v>QH-2017-E</v>
          </cell>
          <cell r="K74">
            <v>1</v>
          </cell>
          <cell r="L74" t="str">
            <v>Tạo động lực cho người lao động tại Nhà máy Đạm Cà Mau</v>
          </cell>
          <cell r="M74">
            <v>0</v>
          </cell>
          <cell r="N74" t="str">
            <v>TS. Đặng Thị Hương</v>
          </cell>
          <cell r="O74" t="str">
            <v>Trường ĐH Kinh tế - ĐHQGHN</v>
          </cell>
          <cell r="P74">
            <v>0</v>
          </cell>
          <cell r="Q74" t="str">
            <v>1755/QĐ-ĐHKT ngày 2/7/2018</v>
          </cell>
          <cell r="R74">
            <v>2957</v>
          </cell>
          <cell r="S74" t="str">
            <v>/ĐHKT-QĐ ngày 3/10/2019</v>
          </cell>
          <cell r="T74" t="str">
            <v>2957/ĐHKT-QĐ ngày 3/10/2019</v>
          </cell>
        </row>
        <row r="75">
          <cell r="C75" t="str">
            <v>Trần Đức Hà 21/12/1982</v>
          </cell>
          <cell r="D75" t="str">
            <v>Trần Đức Hà</v>
          </cell>
          <cell r="E75" t="str">
            <v>21/12/1982</v>
          </cell>
          <cell r="F75" t="str">
            <v>Hoàn thiện công tác quản trị Marketing tại Công ty Cổ phần Ô tô Tải hạng nặng Việt Nam</v>
          </cell>
          <cell r="G75" t="str">
            <v>Quản trị kinh doanh</v>
          </cell>
          <cell r="H75" t="str">
            <v>Quản trị kinh doanh</v>
          </cell>
          <cell r="I75" t="str">
            <v>60340102</v>
          </cell>
          <cell r="J75" t="str">
            <v>QH-2018-E</v>
          </cell>
          <cell r="K75">
            <v>1</v>
          </cell>
          <cell r="L75" t="str">
            <v>Nghiên cứu các nhân tố ảnh hưởng đến quyết định sử dụng mạng di động Mobifone của người tiêu dùng tại Hà Nội</v>
          </cell>
          <cell r="M75">
            <v>0</v>
          </cell>
          <cell r="N75" t="str">
            <v>TS. Lưu Thị Minh Ngọc</v>
          </cell>
          <cell r="O75" t="str">
            <v>Trường ĐH Kinh tế - ĐHQGHN</v>
          </cell>
          <cell r="P75">
            <v>0</v>
          </cell>
          <cell r="Q75" t="str">
            <v xml:space="preserve">1539/QĐ-ĐHKT ngày   24/5/2019 </v>
          </cell>
          <cell r="R75">
            <v>2958</v>
          </cell>
          <cell r="S75" t="str">
            <v>/ĐHKT-QĐ ngày 3/10/2019</v>
          </cell>
          <cell r="T75" t="str">
            <v>2958/ĐHKT-QĐ ngày 3/10/2019</v>
          </cell>
        </row>
        <row r="76">
          <cell r="C76" t="str">
            <v>Đặng Anh Tuấn 29/04/1993</v>
          </cell>
          <cell r="D76" t="str">
            <v>Đặng Anh Tuấn</v>
          </cell>
          <cell r="E76" t="str">
            <v>29/04/1993</v>
          </cell>
          <cell r="F76" t="str">
            <v>Hoạt động Marketing trong phát triển dịch vụ ngân hàng điện tử Vietinbank Ipay</v>
          </cell>
          <cell r="G76" t="str">
            <v>Quản trị kinh doanh</v>
          </cell>
          <cell r="H76" t="str">
            <v>Quản trị kinh doanh</v>
          </cell>
          <cell r="I76" t="str">
            <v>60340102</v>
          </cell>
          <cell r="J76" t="str">
            <v>QH-2018-E</v>
          </cell>
          <cell r="K76">
            <v>1</v>
          </cell>
          <cell r="L76" t="str">
            <v>Đào tạo nguồn nhân lực tại Tổng Công ty Lâm nghiệp Việt Nam - Công ty Cổ phần</v>
          </cell>
          <cell r="M76">
            <v>0</v>
          </cell>
          <cell r="N76" t="str">
            <v>TS. Lưu Thị Minh Ngọc</v>
          </cell>
          <cell r="O76" t="str">
            <v>Trường ĐH Kinh tế - ĐHQGHN</v>
          </cell>
          <cell r="P76">
            <v>0</v>
          </cell>
          <cell r="Q76" t="str">
            <v xml:space="preserve">1539/QĐ-ĐHKT ngày   24/5/2019 </v>
          </cell>
          <cell r="R76">
            <v>2959</v>
          </cell>
          <cell r="S76" t="str">
            <v>/ĐHKT-QĐ ngày 3/10/2019</v>
          </cell>
          <cell r="T76" t="str">
            <v>2959/ĐHKT-QĐ ngày 3/10/2019</v>
          </cell>
        </row>
        <row r="77">
          <cell r="C77" t="str">
            <v>Hoàng Thế Biểu 18/11/1983</v>
          </cell>
          <cell r="D77" t="str">
            <v>Hoàng Thế Biểu</v>
          </cell>
          <cell r="E77" t="str">
            <v>18/11/1983</v>
          </cell>
          <cell r="F77" t="str">
            <v>Mối quan hệ giữa chất lượng dịch vụ và sự hài lòng của khách hàng khi sử dụng dịch vụ tại khách sạn Âu Việt</v>
          </cell>
          <cell r="G77" t="str">
            <v>Kinh tế chính trị</v>
          </cell>
          <cell r="H77" t="str">
            <v>Quản lý kinh tế</v>
          </cell>
          <cell r="I77" t="str">
            <v>'60340410</v>
          </cell>
          <cell r="J77" t="str">
            <v>QH-2018-E</v>
          </cell>
          <cell r="K77">
            <v>1</v>
          </cell>
          <cell r="L77" t="str">
            <v>Quản lý nhân lực tại Công ty cổ phần địa chính Hà Nội</v>
          </cell>
          <cell r="M77">
            <v>0</v>
          </cell>
          <cell r="N77" t="str">
            <v>PGS.TS. Lê Danh Tốn</v>
          </cell>
          <cell r="O77" t="str">
            <v>Trường ĐH Kinh tế - ĐHQGHN</v>
          </cell>
          <cell r="P77">
            <v>0</v>
          </cell>
          <cell r="Q77" t="str">
            <v xml:space="preserve">1539/QĐ-ĐHKT ngày   24/5/2019 </v>
          </cell>
          <cell r="R77">
            <v>2960</v>
          </cell>
          <cell r="S77" t="str">
            <v>/ĐHKT-QĐ ngày 3/10/2019</v>
          </cell>
          <cell r="T77" t="str">
            <v>2960/ĐHKT-QĐ ngày 3/10/2019</v>
          </cell>
        </row>
        <row r="78">
          <cell r="C78" t="str">
            <v>Nguyễn Phú Bình 08/05/1977</v>
          </cell>
          <cell r="D78" t="str">
            <v>Nguyễn Phú Bình</v>
          </cell>
          <cell r="E78" t="str">
            <v>08/05/1977</v>
          </cell>
          <cell r="F78" t="str">
            <v>Nghiên cứu các nhân tố ảnh hưởng đến quyết định mua máy tính laptop của sinh viên, nghiên cứu điển hình tại Hà Nội</v>
          </cell>
          <cell r="G78" t="str">
            <v>Kinh tế chính trị</v>
          </cell>
          <cell r="H78" t="str">
            <v>Quản lý kinh tế</v>
          </cell>
          <cell r="I78" t="str">
            <v>60340410</v>
          </cell>
          <cell r="J78" t="str">
            <v>QH-2018-E</v>
          </cell>
          <cell r="K78">
            <v>1</v>
          </cell>
          <cell r="L78" t="str">
            <v>Quản lý nhân lực tại Công ty cổ phần tư vấn và đầu tư Texo</v>
          </cell>
          <cell r="M78">
            <v>0</v>
          </cell>
          <cell r="N78" t="str">
            <v>PGS.TS. Phí Mạnh Hồng</v>
          </cell>
          <cell r="O78" t="str">
            <v>Trường ĐH Kinh tế - ĐHQGHN</v>
          </cell>
          <cell r="P78">
            <v>0</v>
          </cell>
          <cell r="Q78" t="str">
            <v xml:space="preserve">1539/QĐ-ĐHKT ngày   24/5/2019 </v>
          </cell>
          <cell r="R78">
            <v>2961</v>
          </cell>
          <cell r="S78" t="str">
            <v>/ĐHKT-QĐ ngày 3/10/2019</v>
          </cell>
          <cell r="T78" t="str">
            <v>2961/ĐHKT-QĐ ngày 3/10/2019</v>
          </cell>
        </row>
        <row r="79">
          <cell r="C79" t="str">
            <v>Lê Thị Ngọc Diệp 28/01/1990</v>
          </cell>
          <cell r="D79" t="str">
            <v>Lê Thị Ngọc Diệp</v>
          </cell>
          <cell r="E79" t="str">
            <v>28/01/1990</v>
          </cell>
          <cell r="F79" t="str">
            <v>Hoàn thiện năng lực cạnh tranh của Công ty Cổ phần VIWASEEN 3</v>
          </cell>
          <cell r="G79" t="str">
            <v>Kinh tế chính trị</v>
          </cell>
          <cell r="H79" t="str">
            <v>Quản lý kinh tế</v>
          </cell>
          <cell r="I79" t="str">
            <v>60340410</v>
          </cell>
          <cell r="J79" t="str">
            <v>QH-2018-E</v>
          </cell>
          <cell r="K79">
            <v>1</v>
          </cell>
          <cell r="L79" t="str">
            <v>Quản lý dịch vụ thẻ tại Ngân hàng thương mại cổ phần Ngoại thương Việt Nam, chi nhánh Sở giao dịch</v>
          </cell>
          <cell r="M79">
            <v>0</v>
          </cell>
          <cell r="N79" t="str">
            <v>TS. Đỗ Anh Đức</v>
          </cell>
          <cell r="O79" t="str">
            <v>Trường ĐH Kinh tế - ĐHQGHN</v>
          </cell>
          <cell r="P79">
            <v>0</v>
          </cell>
          <cell r="Q79" t="str">
            <v xml:space="preserve">1539/QĐ-ĐHKT ngày   24/5/2019 </v>
          </cell>
          <cell r="R79">
            <v>2962</v>
          </cell>
          <cell r="S79" t="str">
            <v>/ĐHKT-QĐ ngày 3/10/2019</v>
          </cell>
          <cell r="T79" t="str">
            <v>2962/ĐHKT-QĐ ngày 3/10/2019</v>
          </cell>
        </row>
        <row r="80">
          <cell r="C80" t="str">
            <v>Nguyễn Doãn Dũng 28/03/1984</v>
          </cell>
          <cell r="D80" t="str">
            <v>Nguyễn Doãn Dũng</v>
          </cell>
          <cell r="E80" t="str">
            <v>28/03/1984</v>
          </cell>
          <cell r="F80" t="str">
            <v>Quản trị hoạt động kinh doanh tại Cửa hàng thời trang 81 Boutique</v>
          </cell>
          <cell r="G80" t="str">
            <v>Kinh tế chính trị</v>
          </cell>
          <cell r="H80" t="str">
            <v>Quản lý kinh tế</v>
          </cell>
          <cell r="I80" t="str">
            <v>60340410</v>
          </cell>
          <cell r="J80" t="str">
            <v>QH-2018-E</v>
          </cell>
          <cell r="K80">
            <v>1</v>
          </cell>
          <cell r="L80" t="str">
            <v>Quản lý chi ngân sách nhà nước cho hoạt động khoa học và công nghệ tại tỉnh Phú Thọ</v>
          </cell>
          <cell r="M80">
            <v>0</v>
          </cell>
          <cell r="N80" t="str">
            <v>PGS.TS. Phí Mạnh Hồng</v>
          </cell>
          <cell r="O80" t="str">
            <v>Trường ĐH Kinh tế - ĐHQGHN</v>
          </cell>
          <cell r="P80">
            <v>0</v>
          </cell>
          <cell r="Q80" t="str">
            <v xml:space="preserve">1539/QĐ-ĐHKT ngày   24/5/2019 </v>
          </cell>
          <cell r="R80">
            <v>2963</v>
          </cell>
          <cell r="S80" t="str">
            <v>/ĐHKT-QĐ ngày 3/10/2019</v>
          </cell>
          <cell r="T80" t="str">
            <v>2963/ĐHKT-QĐ ngày 3/10/2019</v>
          </cell>
        </row>
        <row r="81">
          <cell r="C81" t="str">
            <v>Nguyễn Hữu Dũng 14/02/1987</v>
          </cell>
          <cell r="D81" t="str">
            <v>Nguyễn Hữu Dũng</v>
          </cell>
          <cell r="E81" t="str">
            <v>14/02/1987</v>
          </cell>
          <cell r="F81" t="str">
            <v>Áp dụng quản trị tinh gọn vào hoạt động sản xuất kinh doanh tại Công ty lưới điện cao thế Miền Bắc</v>
          </cell>
          <cell r="G81" t="str">
            <v>Kinh tế chính trị</v>
          </cell>
          <cell r="H81" t="str">
            <v>Quản lý kinh tế</v>
          </cell>
          <cell r="I81" t="str">
            <v>60340410</v>
          </cell>
          <cell r="J81" t="str">
            <v>QH-2018-E</v>
          </cell>
          <cell r="K81">
            <v>1</v>
          </cell>
          <cell r="L81" t="str">
            <v>Quản lý nhân lực tại Công ty TNHH ô tô Nisun</v>
          </cell>
          <cell r="M81">
            <v>0</v>
          </cell>
          <cell r="N81" t="str">
            <v>TS. Trần Đức Vui</v>
          </cell>
          <cell r="O81" t="str">
            <v>Trường ĐH Kinh tế - ĐHQGHN</v>
          </cell>
          <cell r="P81">
            <v>0</v>
          </cell>
          <cell r="Q81" t="str">
            <v xml:space="preserve">1539/QĐ-ĐHKT ngày   24/5/2019 </v>
          </cell>
          <cell r="R81">
            <v>2964</v>
          </cell>
          <cell r="S81" t="str">
            <v>/ĐHKT-QĐ ngày 3/10/2019</v>
          </cell>
          <cell r="T81" t="str">
            <v>2964/ĐHKT-QĐ ngày 3/10/2019</v>
          </cell>
        </row>
        <row r="82">
          <cell r="C82" t="str">
            <v>Hoàng Thị Thuỳ Dương 07/09/1988</v>
          </cell>
          <cell r="D82" t="str">
            <v>Hoàng Thị Thuỳ Dương</v>
          </cell>
          <cell r="E82" t="str">
            <v>07/09/1988</v>
          </cell>
          <cell r="F82" t="str">
            <v>Trách nhiệm xã hội của các đơn vị cung cấp dịch vụ lưu trú trên địa bàn tỉnh Thanh Hóa</v>
          </cell>
          <cell r="G82" t="str">
            <v>Kinh tế chính trị</v>
          </cell>
          <cell r="H82" t="str">
            <v>Quản lý kinh tế</v>
          </cell>
          <cell r="I82" t="str">
            <v>60340410</v>
          </cell>
          <cell r="J82" t="str">
            <v>QH-2018-E</v>
          </cell>
          <cell r="K82">
            <v>1</v>
          </cell>
          <cell r="L82" t="str">
            <v>Quản lý nợ thuế tại Chi cục hải quan Bắc Hà Nội, Cục Hải quan thành phố Hà Nội</v>
          </cell>
          <cell r="M82">
            <v>0</v>
          </cell>
          <cell r="N82" t="str">
            <v>TS. Nguyễn Thị Thu Hoài</v>
          </cell>
          <cell r="O82" t="str">
            <v>Trường ĐH Kinh tế - ĐHQGHN</v>
          </cell>
          <cell r="P82">
            <v>0</v>
          </cell>
          <cell r="Q82" t="str">
            <v xml:space="preserve">1539/QĐ-ĐHKT ngày   24/5/2019 </v>
          </cell>
          <cell r="R82">
            <v>2965</v>
          </cell>
          <cell r="S82" t="str">
            <v>/ĐHKT-QĐ ngày 3/10/2019</v>
          </cell>
          <cell r="T82" t="str">
            <v>2965/ĐHKT-QĐ ngày 3/10/2019</v>
          </cell>
        </row>
        <row r="83">
          <cell r="C83" t="str">
            <v>Phùng Xuân Đạo 07/10/1980</v>
          </cell>
          <cell r="D83" t="str">
            <v>Phùng Xuân Đạo</v>
          </cell>
          <cell r="E83" t="str">
            <v>07/10/1980</v>
          </cell>
          <cell r="F83" t="str">
            <v>Giải pháp hoàn thiện kênh phân phối tại Công ty TNHH ĐT&amp;PT Công nghệ An Thiên</v>
          </cell>
          <cell r="G83" t="str">
            <v>Kinh tế chính trị</v>
          </cell>
          <cell r="H83" t="str">
            <v>Quản lý kinh tế</v>
          </cell>
          <cell r="I83" t="str">
            <v>60340410</v>
          </cell>
          <cell r="J83" t="str">
            <v>QH-2018-E</v>
          </cell>
          <cell r="K83">
            <v>1</v>
          </cell>
          <cell r="L83" t="str">
            <v>Chính sách nông nghiệp của Việt Nam trong bối cảnh gia nhập hiệp định thương mại tự do Việt Nam - EU</v>
          </cell>
          <cell r="M83">
            <v>0</v>
          </cell>
          <cell r="N83" t="str">
            <v>PGS.TS. Nguyễn Anh Thu</v>
          </cell>
          <cell r="O83" t="str">
            <v>Trường ĐH Kinh tế - ĐHQGHN</v>
          </cell>
          <cell r="P83">
            <v>0</v>
          </cell>
          <cell r="Q83" t="str">
            <v xml:space="preserve">1539/QĐ-ĐHKT ngày   24/5/2019 </v>
          </cell>
          <cell r="R83">
            <v>2966</v>
          </cell>
          <cell r="S83" t="str">
            <v>/ĐHKT-QĐ ngày 3/10/2019</v>
          </cell>
          <cell r="T83" t="str">
            <v>2966/ĐHKT-QĐ ngày 3/10/2019</v>
          </cell>
        </row>
        <row r="84">
          <cell r="C84" t="str">
            <v>Bùi Trung Định 30/08/1975</v>
          </cell>
          <cell r="D84" t="str">
            <v>Bùi Trung Định</v>
          </cell>
          <cell r="E84" t="str">
            <v>30/08/1975</v>
          </cell>
          <cell r="F84" t="str">
            <v>Hoàn thiện hoạt động Marketing tại Công ty Cổ phần Cơ khí xuất nhập khẩu Việt - Nhật</v>
          </cell>
          <cell r="G84" t="str">
            <v>Kinh tế chính trị</v>
          </cell>
          <cell r="H84" t="str">
            <v>Quản lý kinh tế</v>
          </cell>
          <cell r="I84" t="str">
            <v>60340410</v>
          </cell>
          <cell r="J84" t="str">
            <v>QH-2018-E</v>
          </cell>
          <cell r="K84">
            <v>1</v>
          </cell>
          <cell r="L84" t="str">
            <v>Quản lý tài chính tại Công ty cổ phần vận tải và dịch vụ Petrolimex Hà Tây</v>
          </cell>
          <cell r="M84">
            <v>0</v>
          </cell>
          <cell r="N84" t="str">
            <v>PGS.TS. Trần Đức Hiệp</v>
          </cell>
          <cell r="O84" t="str">
            <v>Trường ĐH Kinh tế - ĐHQGHN</v>
          </cell>
          <cell r="P84">
            <v>0</v>
          </cell>
          <cell r="Q84" t="str">
            <v xml:space="preserve">1539/QĐ-ĐHKT ngày   24/5/2019 </v>
          </cell>
          <cell r="R84">
            <v>2967</v>
          </cell>
          <cell r="S84" t="str">
            <v>/ĐHKT-QĐ ngày 3/10/2019</v>
          </cell>
          <cell r="T84" t="str">
            <v>2967/ĐHKT-QĐ ngày 3/10/2019</v>
          </cell>
        </row>
        <row r="85">
          <cell r="C85" t="str">
            <v>Ngô Thị Hồng Hạnh 14/08/1992</v>
          </cell>
          <cell r="D85" t="str">
            <v>Ngô Thị Hồng Hạnh</v>
          </cell>
          <cell r="E85" t="str">
            <v>14/08/1992</v>
          </cell>
          <cell r="F85" t="str">
            <v>Sự hài lòng của nhân viên tại cơ quan Kiểm toán nhà nước</v>
          </cell>
          <cell r="G85" t="str">
            <v>Kinh tế chính trị</v>
          </cell>
          <cell r="H85" t="str">
            <v>Quản lý kinh tế</v>
          </cell>
          <cell r="I85" t="str">
            <v>60340410</v>
          </cell>
          <cell r="J85" t="str">
            <v>QH-2018-E</v>
          </cell>
          <cell r="K85">
            <v>1</v>
          </cell>
          <cell r="L85" t="str">
            <v>Quản lý hoạt động thẩm định dự án đầu tư tại Ngân hàng đầu tư và phát triển Việt Nam - Chi nhánh Đông Đô</v>
          </cell>
          <cell r="M85">
            <v>0</v>
          </cell>
          <cell r="N85" t="str">
            <v>PGS.TS. Vũ Đức Thanh</v>
          </cell>
          <cell r="O85" t="str">
            <v>Trường ĐH Kinh tế - ĐHQGHN</v>
          </cell>
          <cell r="P85">
            <v>0</v>
          </cell>
          <cell r="Q85" t="str">
            <v xml:space="preserve">1539/QĐ-ĐHKT ngày   24/5/2019 </v>
          </cell>
          <cell r="R85">
            <v>2968</v>
          </cell>
          <cell r="S85" t="str">
            <v>/ĐHKT-QĐ ngày 3/10/2019</v>
          </cell>
          <cell r="T85" t="str">
            <v>2968/ĐHKT-QĐ ngày 3/10/2019</v>
          </cell>
        </row>
        <row r="86">
          <cell r="C86" t="str">
            <v>Đào Thị Minh Hằng 24/04/1993</v>
          </cell>
          <cell r="D86" t="str">
            <v>Đào Thị Minh Hằng</v>
          </cell>
          <cell r="E86" t="str">
            <v>24/04/1993</v>
          </cell>
          <cell r="F86" t="str">
            <v>Hoàn thiện công tác thực hiện chiến lược phát triển thương hiệu của Tổng công ty Hàng Không Việt Nam</v>
          </cell>
          <cell r="G86" t="str">
            <v>Kinh tế chính trị</v>
          </cell>
          <cell r="H86" t="str">
            <v>Quản lý kinh tế</v>
          </cell>
          <cell r="I86" t="str">
            <v>60340410</v>
          </cell>
          <cell r="J86" t="str">
            <v>QH-2018-E</v>
          </cell>
          <cell r="K86">
            <v>1</v>
          </cell>
          <cell r="L86" t="str">
            <v>Quản lý tín dụng cá nhân tại Ngân hàng thương mại cổ phần Việt Nam Thịnh Vượng</v>
          </cell>
          <cell r="M86">
            <v>0</v>
          </cell>
          <cell r="N86" t="str">
            <v>PGS.TS. Nguyễn Việt Khôi</v>
          </cell>
          <cell r="O86" t="str">
            <v>Trường ĐH Kinh tế - ĐHQGHN</v>
          </cell>
          <cell r="P86">
            <v>0</v>
          </cell>
          <cell r="Q86" t="str">
            <v xml:space="preserve">1539/QĐ-ĐHKT ngày   24/5/2019 </v>
          </cell>
          <cell r="R86">
            <v>2969</v>
          </cell>
          <cell r="S86" t="str">
            <v>/ĐHKT-QĐ ngày 3/10/2019</v>
          </cell>
          <cell r="T86" t="str">
            <v>2969/ĐHKT-QĐ ngày 3/10/2019</v>
          </cell>
        </row>
        <row r="87">
          <cell r="C87" t="str">
            <v>Huỳnh Thị Bích Hằng 22/12/1981</v>
          </cell>
          <cell r="D87" t="str">
            <v>Huỳnh Thị Bích Hằng</v>
          </cell>
          <cell r="E87" t="str">
            <v>22/12/1981</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t="str">
            <v>60340410</v>
          </cell>
          <cell r="J87" t="str">
            <v>QH-2018-E</v>
          </cell>
          <cell r="K87">
            <v>1</v>
          </cell>
          <cell r="L87" t="str">
            <v>Quản lý tài chính tại Viện Chiến lược, Chính sách tài nguyên và môi trường</v>
          </cell>
          <cell r="M87">
            <v>0</v>
          </cell>
          <cell r="N87" t="str">
            <v>PGS.TS. Phạm Thị Hồng Điệp</v>
          </cell>
          <cell r="O87" t="str">
            <v>Trường ĐH Kinh tế - ĐHQGHN</v>
          </cell>
          <cell r="P87">
            <v>0</v>
          </cell>
          <cell r="Q87" t="str">
            <v xml:space="preserve">1539/QĐ-ĐHKT ngày   24/5/2019 </v>
          </cell>
          <cell r="R87">
            <v>2970</v>
          </cell>
          <cell r="S87" t="str">
            <v>/ĐHKT-QĐ ngày 3/10/2019</v>
          </cell>
          <cell r="T87" t="str">
            <v>2970/ĐHKT-QĐ ngày 3/10/2019</v>
          </cell>
        </row>
        <row r="88">
          <cell r="C88" t="str">
            <v>Nguyễn Phan Ngọc Hân 01/01/1987</v>
          </cell>
          <cell r="D88" t="str">
            <v>Nguyễn Phan Ngọc Hân</v>
          </cell>
          <cell r="E88" t="str">
            <v>01/01/1987</v>
          </cell>
          <cell r="F88" t="str">
            <v>Nghiên cứu động lực của người lao động tại Công ty Cổ phần Xây dựng và Lắp máy Việt Nam</v>
          </cell>
          <cell r="G88" t="str">
            <v>Kinh tế chính trị</v>
          </cell>
          <cell r="H88" t="str">
            <v>Quản lý kinh tế</v>
          </cell>
          <cell r="I88" t="str">
            <v>60340410</v>
          </cell>
          <cell r="J88" t="str">
            <v>QH-2018-E</v>
          </cell>
          <cell r="K88">
            <v>1</v>
          </cell>
          <cell r="L88" t="str">
            <v>Quản lý kênh phân phối Mobifone trên địa bàn tỉnh Vĩnh Phúc</v>
          </cell>
          <cell r="M88">
            <v>0</v>
          </cell>
          <cell r="N88" t="str">
            <v>PGS.TS. Phạm Văn Dũng</v>
          </cell>
          <cell r="O88" t="str">
            <v>Trường ĐH Kinh tế - ĐHQGHN</v>
          </cell>
          <cell r="P88">
            <v>0</v>
          </cell>
          <cell r="Q88" t="str">
            <v xml:space="preserve">1539/QĐ-ĐHKT ngày   24/5/2019 </v>
          </cell>
          <cell r="R88">
            <v>2971</v>
          </cell>
          <cell r="S88" t="str">
            <v>/ĐHKT-QĐ ngày 3/10/2019</v>
          </cell>
          <cell r="T88" t="str">
            <v>2971/ĐHKT-QĐ ngày 3/10/2019</v>
          </cell>
        </row>
        <row r="89">
          <cell r="C89" t="str">
            <v>Đinh Tiên Hoàng 07/03/1985</v>
          </cell>
          <cell r="D89" t="str">
            <v>Đinh Tiên Hoàng</v>
          </cell>
          <cell r="E89" t="str">
            <v>07/03/1985</v>
          </cell>
          <cell r="F89" t="str">
            <v>Nâng cao chất lượng dịch vụ tại Tổng công ty Bảo Việt Nhân Thọ</v>
          </cell>
          <cell r="G89" t="str">
            <v>Kinh tế chính trị</v>
          </cell>
          <cell r="H89" t="str">
            <v>Quản lý kinh tế</v>
          </cell>
          <cell r="I89" t="str">
            <v>60340410</v>
          </cell>
          <cell r="J89" t="str">
            <v>QH-2018-E</v>
          </cell>
          <cell r="K89">
            <v>1</v>
          </cell>
          <cell r="L89" t="str">
            <v>Quản lý nhân lực tại Công ty TNHH Phát triển xây dựng và Thương mại (DCC)</v>
          </cell>
          <cell r="M89">
            <v>0</v>
          </cell>
          <cell r="N89" t="str">
            <v>PGS.TS. Đinh Văn Thông</v>
          </cell>
          <cell r="O89" t="str">
            <v>Trường ĐH Kinh tế - ĐHQGHN</v>
          </cell>
          <cell r="P89">
            <v>0</v>
          </cell>
          <cell r="Q89" t="str">
            <v xml:space="preserve">1539/QĐ-ĐHKT ngày   24/5/2019 </v>
          </cell>
          <cell r="R89">
            <v>2972</v>
          </cell>
          <cell r="S89" t="str">
            <v>/ĐHKT-QĐ ngày 3/10/2019</v>
          </cell>
          <cell r="T89" t="str">
            <v>2972/ĐHKT-QĐ ngày 3/10/2019</v>
          </cell>
        </row>
        <row r="90">
          <cell r="C90" t="str">
            <v>Nguyễn Thị Huế 16/04/1979</v>
          </cell>
          <cell r="D90" t="str">
            <v>Nguyễn Thị Huế</v>
          </cell>
          <cell r="E90" t="str">
            <v>16/04/1979</v>
          </cell>
          <cell r="F90" t="str">
            <v>Quản trị chất lượng dịch vụ Sao biển Sầm Sơn Thanh Hóa</v>
          </cell>
          <cell r="G90" t="str">
            <v>Kinh tế chính trị</v>
          </cell>
          <cell r="H90" t="str">
            <v>Quản lý kinh tế</v>
          </cell>
          <cell r="I90" t="str">
            <v>60340410</v>
          </cell>
          <cell r="J90" t="str">
            <v>QH-2018-E</v>
          </cell>
          <cell r="K90">
            <v>1</v>
          </cell>
          <cell r="L90" t="str">
            <v>Quản lý chi thường xuyên ngân sách nhà nước của các đơn vị hành chính qua kho bạc nhà nước quận Cầu Giấy, Hà Nội</v>
          </cell>
          <cell r="M90">
            <v>0</v>
          </cell>
          <cell r="N90" t="str">
            <v>PGS.TS. Phạm Văn Dũng</v>
          </cell>
          <cell r="O90" t="str">
            <v>Trường ĐH Kinh tế - ĐHQGHN</v>
          </cell>
          <cell r="P90">
            <v>0</v>
          </cell>
          <cell r="Q90" t="str">
            <v xml:space="preserve">1539/QĐ-ĐHKT ngày   24/5/2019 </v>
          </cell>
          <cell r="R90">
            <v>2973</v>
          </cell>
          <cell r="S90" t="str">
            <v>/ĐHKT-QĐ ngày 3/10/2019</v>
          </cell>
          <cell r="T90" t="str">
            <v>2973/ĐHKT-QĐ ngày 3/10/2019</v>
          </cell>
        </row>
        <row r="91">
          <cell r="C91" t="str">
            <v>Lê Quang Huy 17/03/1984</v>
          </cell>
          <cell r="D91" t="str">
            <v>Lê Quang Huy</v>
          </cell>
          <cell r="E91" t="str">
            <v>17/03/1984</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t="str">
            <v>60340410</v>
          </cell>
          <cell r="J91" t="str">
            <v>QH-2018-E</v>
          </cell>
          <cell r="K91">
            <v>1</v>
          </cell>
          <cell r="L91" t="str">
            <v>Quản lý tài chính ở Công ty Bảo hiểm PVI</v>
          </cell>
          <cell r="M91">
            <v>0</v>
          </cell>
          <cell r="N91" t="str">
            <v>TS. Trần Quang Tuyến</v>
          </cell>
          <cell r="O91" t="str">
            <v>Trường ĐH Kinh tế - ĐHQGHN</v>
          </cell>
          <cell r="P91">
            <v>0</v>
          </cell>
          <cell r="Q91" t="str">
            <v xml:space="preserve">1539/QĐ-ĐHKT ngày   24/5/2019 </v>
          </cell>
          <cell r="R91">
            <v>2974</v>
          </cell>
          <cell r="S91" t="str">
            <v>/ĐHKT-QĐ ngày 3/10/2019</v>
          </cell>
          <cell r="T91" t="str">
            <v>2974/ĐHKT-QĐ ngày 3/10/2019</v>
          </cell>
        </row>
        <row r="92">
          <cell r="C92" t="str">
            <v>Lê Tuấn Hương 02/01/1975</v>
          </cell>
          <cell r="D92" t="str">
            <v>Lê Tuấn Hương</v>
          </cell>
          <cell r="E92" t="str">
            <v>02/01/1975</v>
          </cell>
          <cell r="F92">
            <v>0</v>
          </cell>
          <cell r="G92" t="str">
            <v>Kinh tế chính trị</v>
          </cell>
          <cell r="H92" t="str">
            <v>Quản lý kinh tế</v>
          </cell>
          <cell r="I92" t="str">
            <v>60340410</v>
          </cell>
          <cell r="J92" t="str">
            <v>QH-2018-E</v>
          </cell>
          <cell r="K92">
            <v>1</v>
          </cell>
          <cell r="L92" t="str">
            <v>Quản lý chi ngân sách nhà nước của tỉnh Thái Nguyên</v>
          </cell>
          <cell r="M92">
            <v>0</v>
          </cell>
          <cell r="N92" t="str">
            <v>PGS.TS. Nguyễn Trúc Lê</v>
          </cell>
          <cell r="O92" t="str">
            <v>Trường ĐH Kinh tế - ĐHQGHN</v>
          </cell>
          <cell r="P92">
            <v>0</v>
          </cell>
          <cell r="Q92" t="str">
            <v xml:space="preserve">1539/QĐ-ĐHKT ngày   24/5/2019 </v>
          </cell>
          <cell r="R92">
            <v>2975</v>
          </cell>
          <cell r="S92" t="str">
            <v>/ĐHKT-QĐ ngày 3/10/2019</v>
          </cell>
          <cell r="T92" t="str">
            <v>2975/ĐHKT-QĐ ngày 3/10/2019</v>
          </cell>
        </row>
        <row r="93">
          <cell r="C93" t="str">
            <v>Ngô Thị Mai Hương 19/02/1979</v>
          </cell>
          <cell r="D93" t="str">
            <v>Ngô Thị Mai Hương</v>
          </cell>
          <cell r="E93" t="str">
            <v>19/02/1979</v>
          </cell>
          <cell r="F93">
            <v>0</v>
          </cell>
          <cell r="G93" t="str">
            <v>Kinh tế chính trị</v>
          </cell>
          <cell r="H93" t="str">
            <v>Quản lý kinh tế</v>
          </cell>
          <cell r="I93" t="str">
            <v>60340410</v>
          </cell>
          <cell r="J93" t="str">
            <v>QH-2018-E</v>
          </cell>
          <cell r="K93">
            <v>1</v>
          </cell>
          <cell r="L93" t="str">
            <v>Quản lý chi phí hành chính tại Tổng cục môi trường</v>
          </cell>
          <cell r="M93">
            <v>0</v>
          </cell>
          <cell r="N93" t="str">
            <v>PGS.TS. Lê Danh Tốn</v>
          </cell>
          <cell r="O93" t="str">
            <v>Trường ĐH Kinh tế - ĐHQGHN</v>
          </cell>
          <cell r="P93">
            <v>0</v>
          </cell>
          <cell r="Q93" t="str">
            <v xml:space="preserve">1539/QĐ-ĐHKT ngày   24/5/2019 </v>
          </cell>
          <cell r="R93">
            <v>2976</v>
          </cell>
          <cell r="S93" t="str">
            <v>/ĐHKT-QĐ ngày 3/10/2019</v>
          </cell>
          <cell r="T93" t="str">
            <v>2976/ĐHKT-QĐ ngày 3/10/2019</v>
          </cell>
        </row>
        <row r="94">
          <cell r="C94" t="str">
            <v>Trần Văn Khôi 14/12/1980</v>
          </cell>
          <cell r="D94" t="str">
            <v>Trần Văn Khôi</v>
          </cell>
          <cell r="E94" t="str">
            <v>14/12/1980</v>
          </cell>
          <cell r="F94">
            <v>0</v>
          </cell>
          <cell r="G94" t="str">
            <v>Kinh tế chính trị</v>
          </cell>
          <cell r="H94" t="str">
            <v>Quản lý kinh tế</v>
          </cell>
          <cell r="I94" t="str">
            <v>60340410</v>
          </cell>
          <cell r="J94" t="str">
            <v>QH-2018-E</v>
          </cell>
          <cell r="K94">
            <v>1</v>
          </cell>
          <cell r="L94" t="str">
            <v>Quản lý nhà nước đối với nguồn viện trợ của các tổ chức phi chính phủ nước ngoài ở Việt Nam</v>
          </cell>
          <cell r="M94">
            <v>0</v>
          </cell>
          <cell r="N94" t="str">
            <v>PGS.TS. Nguyễn Trúc Lê</v>
          </cell>
          <cell r="O94" t="str">
            <v>Trường ĐH Kinh tế - ĐHQGHN</v>
          </cell>
          <cell r="P94">
            <v>0</v>
          </cell>
          <cell r="Q94" t="str">
            <v xml:space="preserve">1539/QĐ-ĐHKT ngày   24/5/2019 </v>
          </cell>
          <cell r="R94">
            <v>2977</v>
          </cell>
          <cell r="S94" t="str">
            <v>/ĐHKT-QĐ ngày 3/10/2019</v>
          </cell>
          <cell r="T94" t="str">
            <v>2977/ĐHKT-QĐ ngày 3/10/2019</v>
          </cell>
        </row>
        <row r="95">
          <cell r="C95" t="str">
            <v>Cao Thị Hồng Liên 23/06/1974</v>
          </cell>
          <cell r="D95" t="str">
            <v>Cao Thị Hồng Liên</v>
          </cell>
          <cell r="E95" t="str">
            <v>23/06/1974</v>
          </cell>
          <cell r="F95">
            <v>0</v>
          </cell>
          <cell r="G95" t="str">
            <v>Kinh tế chính trị</v>
          </cell>
          <cell r="H95" t="str">
            <v>Quản lý kinh tế</v>
          </cell>
          <cell r="I95" t="str">
            <v>60340410</v>
          </cell>
          <cell r="J95" t="str">
            <v>QH-2018-E</v>
          </cell>
          <cell r="K95">
            <v>1</v>
          </cell>
          <cell r="L95" t="str">
            <v>Quản lý ngân sách nhà nước huyện Ba Vì, thành phố Hà Nội</v>
          </cell>
          <cell r="M95">
            <v>0</v>
          </cell>
          <cell r="N95" t="str">
            <v>GS.TS. Phan Huy Đường</v>
          </cell>
          <cell r="O95" t="str">
            <v>Trường ĐH Kinh tế - ĐHQGHN</v>
          </cell>
          <cell r="P95">
            <v>0</v>
          </cell>
          <cell r="Q95" t="str">
            <v xml:space="preserve">1539/QĐ-ĐHKT ngày   24/5/2019 </v>
          </cell>
          <cell r="R95">
            <v>2978</v>
          </cell>
          <cell r="S95" t="str">
            <v>/ĐHKT-QĐ ngày 3/10/2019</v>
          </cell>
          <cell r="T95" t="str">
            <v>2978/ĐHKT-QĐ ngày 3/10/2019</v>
          </cell>
        </row>
        <row r="96">
          <cell r="C96" t="str">
            <v>Đỗ Phương Linh 31/08/1989</v>
          </cell>
          <cell r="D96" t="str">
            <v>Đỗ Phương Linh</v>
          </cell>
          <cell r="E96" t="str">
            <v>31/08/1989</v>
          </cell>
          <cell r="F96">
            <v>0</v>
          </cell>
          <cell r="G96" t="str">
            <v>Kinh tế chính trị</v>
          </cell>
          <cell r="H96" t="str">
            <v>Quản lý kinh tế</v>
          </cell>
          <cell r="I96" t="str">
            <v>60340410</v>
          </cell>
          <cell r="J96" t="str">
            <v>QH-2018-E</v>
          </cell>
          <cell r="K96">
            <v>1</v>
          </cell>
          <cell r="L96" t="str">
            <v>Quản lý tài chính tại Trung tâm Phát thanh - Truyền hình quân đội</v>
          </cell>
          <cell r="M96">
            <v>0</v>
          </cell>
          <cell r="N96" t="str">
            <v>TS. Hoàng Triều Hoa</v>
          </cell>
          <cell r="O96" t="str">
            <v>Trường ĐH Kinh tế - ĐHQGHN</v>
          </cell>
          <cell r="P96">
            <v>0</v>
          </cell>
          <cell r="Q96" t="str">
            <v xml:space="preserve">1539/QĐ-ĐHKT ngày   24/5/2019 </v>
          </cell>
          <cell r="R96">
            <v>2979</v>
          </cell>
          <cell r="S96" t="str">
            <v>/ĐHKT-QĐ ngày 3/10/2019</v>
          </cell>
          <cell r="T96" t="str">
            <v>2979/ĐHKT-QĐ ngày 3/10/2019</v>
          </cell>
        </row>
        <row r="97">
          <cell r="C97" t="str">
            <v>Nguyễn Mai Linh 02/09/1991</v>
          </cell>
          <cell r="D97" t="str">
            <v>Nguyễn Mai Linh</v>
          </cell>
          <cell r="E97" t="str">
            <v>02/09/1991</v>
          </cell>
          <cell r="F97">
            <v>0</v>
          </cell>
          <cell r="G97" t="str">
            <v>Kinh tế chính trị</v>
          </cell>
          <cell r="H97" t="str">
            <v>Quản lý kinh tế</v>
          </cell>
          <cell r="I97" t="str">
            <v>60340410</v>
          </cell>
          <cell r="J97" t="str">
            <v>QH-2018-E</v>
          </cell>
          <cell r="K97">
            <v>1</v>
          </cell>
          <cell r="L97" t="str">
            <v>Chính sách tín dụng đối với thị trường bất động sản Việt Nam</v>
          </cell>
          <cell r="M97">
            <v>0</v>
          </cell>
          <cell r="N97" t="str">
            <v>TS. Lê Thị Hồng Điệp</v>
          </cell>
          <cell r="O97" t="str">
            <v>Trường ĐH Kinh tế - ĐHQGHN</v>
          </cell>
          <cell r="P97">
            <v>0</v>
          </cell>
          <cell r="Q97" t="str">
            <v xml:space="preserve">1539/QĐ-ĐHKT ngày   24/5/2019 </v>
          </cell>
          <cell r="R97">
            <v>2980</v>
          </cell>
          <cell r="S97" t="str">
            <v>/ĐHKT-QĐ ngày 3/10/2019</v>
          </cell>
          <cell r="T97" t="str">
            <v>2980/ĐHKT-QĐ ngày 3/10/2019</v>
          </cell>
        </row>
        <row r="98">
          <cell r="C98" t="str">
            <v>Phan Tuấn An Ninh 16/06/1993</v>
          </cell>
          <cell r="D98" t="str">
            <v>Phan Tuấn An Ninh</v>
          </cell>
          <cell r="E98" t="str">
            <v>16/06/1993</v>
          </cell>
          <cell r="F98">
            <v>0</v>
          </cell>
          <cell r="G98" t="str">
            <v>Kinh tế chính trị</v>
          </cell>
          <cell r="H98" t="str">
            <v>Quản lý kinh tế</v>
          </cell>
          <cell r="I98" t="str">
            <v>60340410</v>
          </cell>
          <cell r="J98" t="str">
            <v>QH-2018-E</v>
          </cell>
          <cell r="K98">
            <v>1</v>
          </cell>
          <cell r="L98" t="str">
            <v>Quản lý rủi ro đối với hàng hóa xuất nhập khẩu tại Cục hải quan Hà Nội</v>
          </cell>
          <cell r="M98">
            <v>0</v>
          </cell>
          <cell r="N98" t="str">
            <v>PGS.TS. Đinh Văn Thông</v>
          </cell>
          <cell r="O98" t="str">
            <v>Trường ĐH Kinh tế - ĐHQGHN</v>
          </cell>
          <cell r="P98">
            <v>0</v>
          </cell>
          <cell r="Q98" t="str">
            <v xml:space="preserve">1539/QĐ-ĐHKT ngày   24/5/2019 </v>
          </cell>
          <cell r="R98">
            <v>2981</v>
          </cell>
          <cell r="S98" t="str">
            <v>/ĐHKT-QĐ ngày 3/10/2019</v>
          </cell>
          <cell r="T98" t="str">
            <v>2981/ĐHKT-QĐ ngày 3/10/2019</v>
          </cell>
        </row>
        <row r="99">
          <cell r="C99" t="str">
            <v>Trần Quang Nghĩa 13/08/1980</v>
          </cell>
          <cell r="D99" t="str">
            <v>Trần Quang Nghĩa</v>
          </cell>
          <cell r="E99" t="str">
            <v>13/08/1980</v>
          </cell>
          <cell r="F99">
            <v>0</v>
          </cell>
          <cell r="G99" t="str">
            <v>Kinh tế chính trị</v>
          </cell>
          <cell r="H99" t="str">
            <v>Quản lý kinh tế</v>
          </cell>
          <cell r="I99" t="str">
            <v>60340410</v>
          </cell>
          <cell r="J99" t="str">
            <v>QH-2018-E</v>
          </cell>
          <cell r="K99">
            <v>1</v>
          </cell>
          <cell r="L99" t="str">
            <v>Chiến lược kinh doanh tại Công ty cổ phần đầu tư và xây dựng Phú Nghĩa</v>
          </cell>
          <cell r="M99">
            <v>0</v>
          </cell>
          <cell r="N99" t="str">
            <v>PGS.TS. Nguyễn Anh Tuấn</v>
          </cell>
          <cell r="O99" t="str">
            <v>Trường ĐH Sư phạm Thể dục Thể thao Hà Nội</v>
          </cell>
          <cell r="P99">
            <v>0</v>
          </cell>
          <cell r="Q99" t="str">
            <v xml:space="preserve">1539/QĐ-ĐHKT ngày   24/5/2019 </v>
          </cell>
          <cell r="R99">
            <v>2982</v>
          </cell>
          <cell r="S99" t="str">
            <v>/ĐHKT-QĐ ngày 3/10/2019</v>
          </cell>
          <cell r="T99" t="str">
            <v>2982/ĐHKT-QĐ ngày 3/10/2019</v>
          </cell>
        </row>
        <row r="100">
          <cell r="C100" t="str">
            <v>Đỗ Hồng Ngọc 25/05/1993</v>
          </cell>
          <cell r="D100" t="str">
            <v>Đỗ Hồng Ngọc</v>
          </cell>
          <cell r="E100" t="str">
            <v>25/05/1993</v>
          </cell>
          <cell r="F100">
            <v>0</v>
          </cell>
          <cell r="G100" t="str">
            <v>Kinh tế chính trị</v>
          </cell>
          <cell r="H100" t="str">
            <v>Quản lý kinh tế</v>
          </cell>
          <cell r="I100" t="str">
            <v>60340410</v>
          </cell>
          <cell r="J100" t="str">
            <v>QH-2018-E</v>
          </cell>
          <cell r="K100">
            <v>1</v>
          </cell>
          <cell r="L100" t="str">
            <v>Quản lý nhân lực tại Công ty đầu tư xây dựng và Thương mại dịch vụ PKT Hà Nội</v>
          </cell>
          <cell r="M100">
            <v>0</v>
          </cell>
          <cell r="N100" t="str">
            <v>PGS.TS. Vũ Đức Thanh</v>
          </cell>
          <cell r="O100" t="str">
            <v>Trường ĐH Kinh tế - ĐHQGHN</v>
          </cell>
          <cell r="P100">
            <v>0</v>
          </cell>
          <cell r="Q100" t="str">
            <v xml:space="preserve">1539/QĐ-ĐHKT ngày   24/5/2019 </v>
          </cell>
          <cell r="R100">
            <v>2983</v>
          </cell>
          <cell r="S100" t="str">
            <v>/ĐHKT-QĐ ngày 3/10/2019</v>
          </cell>
          <cell r="T100" t="str">
            <v>2983/ĐHKT-QĐ ngày 3/10/2019</v>
          </cell>
        </row>
        <row r="101">
          <cell r="C101" t="str">
            <v>Nguyễn Thị Tuyết Nhung 26/11/1981</v>
          </cell>
          <cell r="D101" t="str">
            <v>Nguyễn Thị Tuyết Nhung</v>
          </cell>
          <cell r="E101" t="str">
            <v>26/11/1981</v>
          </cell>
          <cell r="F101">
            <v>0</v>
          </cell>
          <cell r="G101" t="str">
            <v>Kinh tế chính trị</v>
          </cell>
          <cell r="H101" t="str">
            <v>Quản lý kinh tế</v>
          </cell>
          <cell r="I101" t="str">
            <v>60340410</v>
          </cell>
          <cell r="J101" t="str">
            <v>QH-2018-E</v>
          </cell>
          <cell r="K101">
            <v>1</v>
          </cell>
          <cell r="L101" t="str">
            <v>Quản lý nhà nước về thu tiền cấp quyền khai thác khoáng sản than trên địa bàn tỉnh Quảng Ninh</v>
          </cell>
          <cell r="M101">
            <v>0</v>
          </cell>
          <cell r="N101" t="str">
            <v>GS.TS. Phan Huy Đường</v>
          </cell>
          <cell r="O101" t="str">
            <v>Trường ĐH Kinh tế - ĐHQGHN</v>
          </cell>
          <cell r="P101">
            <v>0</v>
          </cell>
          <cell r="Q101" t="str">
            <v xml:space="preserve">1539/QĐ-ĐHKT ngày   24/5/2019 </v>
          </cell>
          <cell r="R101">
            <v>2984</v>
          </cell>
          <cell r="S101" t="str">
            <v>/ĐHKT-QĐ ngày 3/10/2019</v>
          </cell>
          <cell r="T101" t="str">
            <v>2984/ĐHKT-QĐ ngày 3/10/2019</v>
          </cell>
        </row>
        <row r="102">
          <cell r="C102" t="str">
            <v>Nguyễn Xuân Phương 26/09/1979</v>
          </cell>
          <cell r="D102" t="str">
            <v>Nguyễn Xuân Phương</v>
          </cell>
          <cell r="E102" t="str">
            <v>26/09/1979</v>
          </cell>
          <cell r="F102">
            <v>0</v>
          </cell>
          <cell r="G102" t="str">
            <v>Kinh tế chính trị</v>
          </cell>
          <cell r="H102" t="str">
            <v>Quản lý kinh tế</v>
          </cell>
          <cell r="I102" t="str">
            <v>60340410</v>
          </cell>
          <cell r="J102" t="str">
            <v>QH-2018-E</v>
          </cell>
          <cell r="K102">
            <v>1</v>
          </cell>
          <cell r="L102" t="str">
            <v>Quản lý tài chính tại Tổng công ty 36</v>
          </cell>
          <cell r="M102">
            <v>0</v>
          </cell>
          <cell r="N102" t="str">
            <v>PGS.TS. Trần Đức Hiệp</v>
          </cell>
          <cell r="O102" t="str">
            <v>Trường ĐH Kinh tế - ĐHQGHN</v>
          </cell>
          <cell r="P102">
            <v>0</v>
          </cell>
          <cell r="Q102" t="str">
            <v xml:space="preserve">1539/QĐ-ĐHKT ngày   24/5/2019 </v>
          </cell>
          <cell r="R102">
            <v>2985</v>
          </cell>
          <cell r="S102" t="str">
            <v>/ĐHKT-QĐ ngày 3/10/2019</v>
          </cell>
          <cell r="T102" t="str">
            <v>2985/ĐHKT-QĐ ngày 3/10/2019</v>
          </cell>
        </row>
        <row r="103">
          <cell r="C103" t="str">
            <v>Nguyễn Công Tâm 13/03/1978</v>
          </cell>
          <cell r="D103" t="str">
            <v>Nguyễn Công Tâm</v>
          </cell>
          <cell r="E103" t="str">
            <v>13/03/1978</v>
          </cell>
          <cell r="F103">
            <v>0</v>
          </cell>
          <cell r="G103" t="str">
            <v>Kinh tế chính trị</v>
          </cell>
          <cell r="H103" t="str">
            <v>Quản lý kinh tế</v>
          </cell>
          <cell r="I103" t="str">
            <v>60340410</v>
          </cell>
          <cell r="J103" t="str">
            <v>QH-2018-E</v>
          </cell>
          <cell r="K103">
            <v>1</v>
          </cell>
          <cell r="L103" t="str">
            <v>Quản lý dịch vụ vận tải hành khách tại Công ty cổ phần xe khách Hà Nội</v>
          </cell>
          <cell r="M103">
            <v>0</v>
          </cell>
          <cell r="N103" t="str">
            <v>PGS.TS. Phạm Văn Dũng</v>
          </cell>
          <cell r="O103" t="str">
            <v>Trường ĐH Kinh tế - ĐHQGHN</v>
          </cell>
          <cell r="P103">
            <v>0</v>
          </cell>
          <cell r="Q103" t="str">
            <v xml:space="preserve">1539/QĐ-ĐHKT ngày   24/5/2019 </v>
          </cell>
          <cell r="R103">
            <v>2986</v>
          </cell>
          <cell r="S103" t="str">
            <v>/ĐHKT-QĐ ngày 3/10/2019</v>
          </cell>
          <cell r="T103" t="str">
            <v>2986/ĐHKT-QĐ ngày 3/10/2019</v>
          </cell>
        </row>
        <row r="104">
          <cell r="C104" t="str">
            <v>Nguyễn Trọng Tấn 28/02/1985</v>
          </cell>
          <cell r="D104" t="str">
            <v>Nguyễn Trọng Tấn</v>
          </cell>
          <cell r="E104" t="str">
            <v>28/02/1985</v>
          </cell>
          <cell r="F104">
            <v>0</v>
          </cell>
          <cell r="G104" t="str">
            <v>Kinh tế chính trị</v>
          </cell>
          <cell r="H104" t="str">
            <v>Quản lý kinh tế</v>
          </cell>
          <cell r="I104" t="str">
            <v>60340410</v>
          </cell>
          <cell r="J104" t="str">
            <v>QH-2018-E</v>
          </cell>
          <cell r="K104">
            <v>1</v>
          </cell>
          <cell r="L104" t="str">
            <v>Quản lý nhân lực tại Công ty cổ phần phát triển nguồn mở Việt Nam (Vinades)</v>
          </cell>
          <cell r="M104">
            <v>0</v>
          </cell>
          <cell r="N104" t="str">
            <v>PGS.TS. Đinh Văn Thông</v>
          </cell>
          <cell r="O104" t="str">
            <v>Trường ĐH Kinh tế - ĐHQGHN</v>
          </cell>
          <cell r="P104">
            <v>0</v>
          </cell>
          <cell r="Q104" t="str">
            <v xml:space="preserve">1539/QĐ-ĐHKT ngày   24/5/2019 </v>
          </cell>
          <cell r="R104">
            <v>2987</v>
          </cell>
          <cell r="S104" t="str">
            <v>/ĐHKT-QĐ ngày 3/10/2019</v>
          </cell>
          <cell r="T104" t="str">
            <v>2987/ĐHKT-QĐ ngày 3/10/2019</v>
          </cell>
        </row>
        <row r="105">
          <cell r="C105" t="str">
            <v>Trần Ngọc Toàn 05/08/1993</v>
          </cell>
          <cell r="D105" t="str">
            <v>Trần Ngọc Toàn</v>
          </cell>
          <cell r="E105" t="str">
            <v>05/08/1993</v>
          </cell>
          <cell r="F105">
            <v>0</v>
          </cell>
          <cell r="G105" t="str">
            <v>Kinh tế chính trị</v>
          </cell>
          <cell r="H105" t="str">
            <v>Quản lý kinh tế</v>
          </cell>
          <cell r="I105" t="str">
            <v>60340410</v>
          </cell>
          <cell r="J105" t="str">
            <v>QH-2018-E</v>
          </cell>
          <cell r="K105">
            <v>1</v>
          </cell>
          <cell r="L105" t="str">
            <v>Quản lý nhân lực tại Công ty Điện lực Nam Định</v>
          </cell>
          <cell r="M105">
            <v>0</v>
          </cell>
          <cell r="N105" t="str">
            <v>TS. Trần Đức Vui</v>
          </cell>
          <cell r="O105" t="str">
            <v>Trường ĐH Kinh tế - ĐHQGHN</v>
          </cell>
          <cell r="P105">
            <v>0</v>
          </cell>
          <cell r="Q105" t="str">
            <v xml:space="preserve">1539/QĐ-ĐHKT ngày   24/5/2019 </v>
          </cell>
          <cell r="R105">
            <v>2988</v>
          </cell>
          <cell r="S105" t="str">
            <v>/ĐHKT-QĐ ngày 3/10/2019</v>
          </cell>
          <cell r="T105" t="str">
            <v>2988/ĐHKT-QĐ ngày 3/10/2019</v>
          </cell>
        </row>
        <row r="106">
          <cell r="C106" t="str">
            <v>Nguyễn Hà Thanh 21/08/1979</v>
          </cell>
          <cell r="D106" t="str">
            <v>Nguyễn Hà Thanh</v>
          </cell>
          <cell r="E106" t="str">
            <v>21/08/1979</v>
          </cell>
          <cell r="F106">
            <v>0</v>
          </cell>
          <cell r="G106" t="str">
            <v>Kinh tế chính trị</v>
          </cell>
          <cell r="H106" t="str">
            <v>Quản lý kinh tế</v>
          </cell>
          <cell r="I106" t="str">
            <v>60340410</v>
          </cell>
          <cell r="J106" t="str">
            <v>QH-2018-E</v>
          </cell>
          <cell r="K106">
            <v>1</v>
          </cell>
          <cell r="L106" t="str">
            <v>Quản lý hoạt động bán hàng tại Công ty Honda Việt Nam</v>
          </cell>
          <cell r="M106">
            <v>0</v>
          </cell>
          <cell r="N106" t="str">
            <v>PGS.TS. Trần Đức Hiệp</v>
          </cell>
          <cell r="O106" t="str">
            <v>Trường ĐH Kinh tế - ĐHQGHN</v>
          </cell>
          <cell r="P106">
            <v>0</v>
          </cell>
          <cell r="Q106" t="str">
            <v xml:space="preserve">1539/QĐ-ĐHKT ngày   24/5/2019 </v>
          </cell>
          <cell r="R106">
            <v>2989</v>
          </cell>
          <cell r="S106" t="str">
            <v>/ĐHKT-QĐ ngày 3/10/2019</v>
          </cell>
          <cell r="T106" t="str">
            <v>2989/ĐHKT-QĐ ngày 3/10/2019</v>
          </cell>
        </row>
        <row r="107">
          <cell r="C107" t="str">
            <v>Kiều Tiến Thành 08/05/1983</v>
          </cell>
          <cell r="D107" t="str">
            <v>Kiều Tiến Thành</v>
          </cell>
          <cell r="E107" t="str">
            <v>08/05/1983</v>
          </cell>
          <cell r="F107">
            <v>0</v>
          </cell>
          <cell r="G107" t="str">
            <v>Kinh tế chính trị</v>
          </cell>
          <cell r="H107" t="str">
            <v>Quản lý kinh tế</v>
          </cell>
          <cell r="I107" t="str">
            <v>60340410</v>
          </cell>
          <cell r="J107" t="str">
            <v>QH-2018-E</v>
          </cell>
          <cell r="K107">
            <v>1</v>
          </cell>
          <cell r="L107" t="str">
            <v>Quản lý nhân lực tại Công ty TNHH Đại Hưng</v>
          </cell>
          <cell r="M107">
            <v>0</v>
          </cell>
          <cell r="N107" t="str">
            <v>PGS.TS. Nguyễn Anh Thu</v>
          </cell>
          <cell r="O107" t="str">
            <v>Trường ĐH Kinh tế - ĐHQGHN</v>
          </cell>
          <cell r="P107">
            <v>0</v>
          </cell>
          <cell r="Q107" t="str">
            <v xml:space="preserve">1539/QĐ-ĐHKT ngày   24/5/2019 </v>
          </cell>
          <cell r="R107">
            <v>2990</v>
          </cell>
          <cell r="S107" t="str">
            <v>/ĐHKT-QĐ ngày 3/10/2019</v>
          </cell>
          <cell r="T107" t="str">
            <v>2990/ĐHKT-QĐ ngày 3/10/2019</v>
          </cell>
        </row>
        <row r="108">
          <cell r="C108" t="str">
            <v>Nguyễn Văn Thành 30/06/1993</v>
          </cell>
          <cell r="D108" t="str">
            <v>Nguyễn Văn Thành</v>
          </cell>
          <cell r="E108" t="str">
            <v>30/06/1993</v>
          </cell>
          <cell r="F108">
            <v>0</v>
          </cell>
          <cell r="G108" t="str">
            <v>Kinh tế chính trị</v>
          </cell>
          <cell r="H108" t="str">
            <v>Quản lý kinh tế</v>
          </cell>
          <cell r="I108" t="str">
            <v>60340410</v>
          </cell>
          <cell r="J108" t="str">
            <v>QH-2018-E</v>
          </cell>
          <cell r="K108">
            <v>1</v>
          </cell>
          <cell r="L108" t="str">
            <v>Quản lý nhân lực tại Công ty cổ phần bất động sản Phúc Lộc</v>
          </cell>
          <cell r="M108">
            <v>0</v>
          </cell>
          <cell r="N108" t="str">
            <v>PGS.TS. Phạm Văn Dũng</v>
          </cell>
          <cell r="O108" t="str">
            <v>Trường ĐH Kinh tế - ĐHQGHN</v>
          </cell>
          <cell r="P108">
            <v>0</v>
          </cell>
          <cell r="Q108" t="str">
            <v xml:space="preserve">1539/QĐ-ĐHKT ngày   24/5/2019 </v>
          </cell>
          <cell r="R108">
            <v>2991</v>
          </cell>
          <cell r="S108" t="str">
            <v>/ĐHKT-QĐ ngày 3/10/2019</v>
          </cell>
          <cell r="T108" t="str">
            <v>2991/ĐHKT-QĐ ngày 3/10/2019</v>
          </cell>
        </row>
        <row r="109">
          <cell r="C109" t="str">
            <v>Nguyễn Thị Thu 30/11/1980</v>
          </cell>
          <cell r="D109" t="str">
            <v>Nguyễn Thị Thu</v>
          </cell>
          <cell r="E109" t="str">
            <v>30/11/1980</v>
          </cell>
          <cell r="F109">
            <v>0</v>
          </cell>
          <cell r="G109" t="str">
            <v>Kinh tế chính trị</v>
          </cell>
          <cell r="H109" t="str">
            <v>Quản lý kinh tế</v>
          </cell>
          <cell r="I109" t="str">
            <v>60340410</v>
          </cell>
          <cell r="J109" t="str">
            <v>QH-2018-E</v>
          </cell>
          <cell r="K109">
            <v>1</v>
          </cell>
          <cell r="L109" t="str">
            <v>Quản lý nhà nước về thu chi phí, lệ phí tại Bộ tài nguyên và môi trường</v>
          </cell>
          <cell r="M109">
            <v>0</v>
          </cell>
          <cell r="N109" t="str">
            <v>TS. Trần Quang Tuyến</v>
          </cell>
          <cell r="O109" t="str">
            <v>Trường ĐH Kinh tế - ĐHQGHN</v>
          </cell>
          <cell r="P109">
            <v>0</v>
          </cell>
          <cell r="Q109" t="str">
            <v xml:space="preserve">1539/QĐ-ĐHKT ngày   24/5/2019 </v>
          </cell>
          <cell r="R109">
            <v>2992</v>
          </cell>
          <cell r="S109" t="str">
            <v>/ĐHKT-QĐ ngày 3/10/2019</v>
          </cell>
          <cell r="T109" t="str">
            <v>2992/ĐHKT-QĐ ngày 3/10/2019</v>
          </cell>
        </row>
        <row r="110">
          <cell r="C110" t="str">
            <v>Lê Hữu Thuận 17/11/1985</v>
          </cell>
          <cell r="D110" t="str">
            <v>Lê Hữu Thuận</v>
          </cell>
          <cell r="E110" t="str">
            <v>17/11/1985</v>
          </cell>
          <cell r="F110">
            <v>0</v>
          </cell>
          <cell r="G110" t="str">
            <v>Kinh tế chính trị</v>
          </cell>
          <cell r="H110" t="str">
            <v>Quản lý kinh tế</v>
          </cell>
          <cell r="I110" t="str">
            <v>60340410</v>
          </cell>
          <cell r="J110" t="str">
            <v>QH-2018-E</v>
          </cell>
          <cell r="K110">
            <v>1</v>
          </cell>
          <cell r="L110" t="str">
            <v>Quản lý nhân lực tại Công ty cổ phần Minh Việt Toàn cầu</v>
          </cell>
          <cell r="M110">
            <v>0</v>
          </cell>
          <cell r="N110" t="str">
            <v>GS.TS. Phan Huy Đường</v>
          </cell>
          <cell r="O110" t="str">
            <v>Trường ĐH Kinh tế - ĐHQGHN</v>
          </cell>
          <cell r="P110">
            <v>0</v>
          </cell>
          <cell r="Q110" t="str">
            <v xml:space="preserve">1539/QĐ-ĐHKT ngày   24/5/2019 </v>
          </cell>
          <cell r="R110">
            <v>2993</v>
          </cell>
          <cell r="S110" t="str">
            <v>/ĐHKT-QĐ ngày 3/10/2019</v>
          </cell>
          <cell r="T110" t="str">
            <v>2993/ĐHKT-QĐ ngày 3/10/2019</v>
          </cell>
        </row>
        <row r="111">
          <cell r="C111" t="str">
            <v>Lê Thị Thu Thủy 08/06/1983</v>
          </cell>
          <cell r="D111" t="str">
            <v>Lê Thị Thu Thủy</v>
          </cell>
          <cell r="E111" t="str">
            <v>08/06/1983</v>
          </cell>
          <cell r="F111">
            <v>0</v>
          </cell>
          <cell r="G111" t="str">
            <v>Kinh tế chính trị</v>
          </cell>
          <cell r="H111" t="str">
            <v>Quản lý kinh tế</v>
          </cell>
          <cell r="I111" t="str">
            <v>60340410</v>
          </cell>
          <cell r="J111" t="str">
            <v>QH-2018-E</v>
          </cell>
          <cell r="K111">
            <v>1</v>
          </cell>
          <cell r="L111" t="str">
            <v>Kiểm tra thuế tại trụ sở người nộp thuế của Chi cục thuế Quận Cầu Giấy</v>
          </cell>
          <cell r="M111">
            <v>0</v>
          </cell>
          <cell r="N111" t="str">
            <v>PGS.TS. Phạm Thị Hồng Điệp</v>
          </cell>
          <cell r="O111" t="str">
            <v>Trường ĐH Kinh tế - ĐHQGHN</v>
          </cell>
          <cell r="P111">
            <v>0</v>
          </cell>
          <cell r="Q111" t="str">
            <v xml:space="preserve">1539/QĐ-ĐHKT ngày   24/5/2019 </v>
          </cell>
          <cell r="R111">
            <v>2994</v>
          </cell>
          <cell r="S111" t="str">
            <v>/ĐHKT-QĐ ngày 3/10/2019</v>
          </cell>
          <cell r="T111" t="str">
            <v>2994/ĐHKT-QĐ ngày 3/10/2019</v>
          </cell>
        </row>
        <row r="112">
          <cell r="C112" t="str">
            <v>Lê Thu Thủy 01/01/1989</v>
          </cell>
          <cell r="D112" t="str">
            <v>Lê Thu Thủy</v>
          </cell>
          <cell r="E112" t="str">
            <v>01/01/1989</v>
          </cell>
          <cell r="F112">
            <v>0</v>
          </cell>
          <cell r="G112" t="str">
            <v>Kinh tế chính trị</v>
          </cell>
          <cell r="H112" t="str">
            <v>Quản lý kinh tế</v>
          </cell>
          <cell r="I112" t="str">
            <v>60340410</v>
          </cell>
          <cell r="J112" t="str">
            <v>QH-2018-E</v>
          </cell>
          <cell r="K112">
            <v>1</v>
          </cell>
          <cell r="L112" t="str">
            <v>Quản lý nhân lực tại Công ty cổ phần đầu tư xây dựng phát triển thương mại Kinh Đô</v>
          </cell>
          <cell r="M112">
            <v>0</v>
          </cell>
          <cell r="N112" t="str">
            <v>TS. Lê Thị Hồng Điệp</v>
          </cell>
          <cell r="O112" t="str">
            <v>Trường ĐH Kinh tế - ĐHQGHN</v>
          </cell>
          <cell r="P112">
            <v>0</v>
          </cell>
          <cell r="Q112" t="str">
            <v xml:space="preserve">1539/QĐ-ĐHKT ngày   24/5/2019 </v>
          </cell>
          <cell r="R112">
            <v>2995</v>
          </cell>
          <cell r="S112" t="str">
            <v>/ĐHKT-QĐ ngày 3/10/2019</v>
          </cell>
          <cell r="T112" t="str">
            <v>2995/ĐHKT-QĐ ngày 3/10/2019</v>
          </cell>
        </row>
        <row r="113">
          <cell r="C113" t="str">
            <v>Phan Thị Tuyết Trinh 31/10/1987</v>
          </cell>
          <cell r="D113" t="str">
            <v>Phan Thị Tuyết Trinh</v>
          </cell>
          <cell r="E113" t="str">
            <v>31/10/1987</v>
          </cell>
          <cell r="F113">
            <v>0</v>
          </cell>
          <cell r="G113" t="str">
            <v>Kinh tế chính trị</v>
          </cell>
          <cell r="H113" t="str">
            <v>Quản lý kinh tế</v>
          </cell>
          <cell r="I113" t="str">
            <v>60340410</v>
          </cell>
          <cell r="J113" t="str">
            <v>QH-2018-E</v>
          </cell>
          <cell r="K113">
            <v>1</v>
          </cell>
          <cell r="L113" t="str">
            <v>Kiểm tra hoàn thuế Giá trị gia tăng đối với các doanh nghiệp nước ngoài trên địa bàn thành phố Hà Nội</v>
          </cell>
          <cell r="M113">
            <v>0</v>
          </cell>
          <cell r="N113" t="str">
            <v>TS. Nguyễn Thùy Anh</v>
          </cell>
          <cell r="O113" t="str">
            <v>Trường ĐH Kinh tế - ĐHQGHN</v>
          </cell>
          <cell r="P113">
            <v>0</v>
          </cell>
          <cell r="Q113" t="str">
            <v xml:space="preserve">1539/QĐ-ĐHKT ngày   24/5/2019 </v>
          </cell>
          <cell r="R113">
            <v>2996</v>
          </cell>
          <cell r="S113" t="str">
            <v>/ĐHKT-QĐ ngày 3/10/2019</v>
          </cell>
          <cell r="T113" t="str">
            <v>2996/ĐHKT-QĐ ngày 3/10/2019</v>
          </cell>
        </row>
        <row r="114">
          <cell r="C114" t="str">
            <v>Nguyễn Văn Trung 09/01/1992</v>
          </cell>
          <cell r="D114" t="str">
            <v>Nguyễn Văn Trung</v>
          </cell>
          <cell r="E114" t="str">
            <v>09/01/1992</v>
          </cell>
          <cell r="F114">
            <v>0</v>
          </cell>
          <cell r="G114" t="str">
            <v>Kinh tế chính trị</v>
          </cell>
          <cell r="H114" t="str">
            <v>Quản lý kinh tế</v>
          </cell>
          <cell r="I114" t="str">
            <v>60340410</v>
          </cell>
          <cell r="J114" t="str">
            <v>QH-2018-E</v>
          </cell>
          <cell r="K114">
            <v>1</v>
          </cell>
          <cell r="L114" t="str">
            <v>Quản lý tiền gửi tại Ngân hàng ngoại thương Việt Nam - Chi nhánh Phú Thọ</v>
          </cell>
          <cell r="M114">
            <v>0</v>
          </cell>
          <cell r="N114" t="str">
            <v>TS. Nguyễn Thị Thu Hoài</v>
          </cell>
          <cell r="O114" t="str">
            <v>Trường ĐH Kinh tế - ĐHQGHN</v>
          </cell>
          <cell r="P114">
            <v>0</v>
          </cell>
          <cell r="Q114" t="str">
            <v xml:space="preserve">1539/QĐ-ĐHKT ngày   24/5/2019 </v>
          </cell>
          <cell r="R114">
            <v>2997</v>
          </cell>
          <cell r="S114" t="str">
            <v>/ĐHKT-QĐ ngày 3/10/2019</v>
          </cell>
          <cell r="T114" t="str">
            <v>2997/ĐHKT-QĐ ngày 3/10/2019</v>
          </cell>
        </row>
        <row r="115">
          <cell r="C115" t="str">
            <v>Phạm Thị Hải Yến 06/11/1988</v>
          </cell>
          <cell r="D115" t="str">
            <v>Phạm Thị Hải Yến</v>
          </cell>
          <cell r="E115" t="str">
            <v>06/11/1988</v>
          </cell>
          <cell r="F115">
            <v>0</v>
          </cell>
          <cell r="G115" t="str">
            <v>Kinh tế chính trị</v>
          </cell>
          <cell r="H115" t="str">
            <v>Quản lý kinh tế</v>
          </cell>
          <cell r="I115" t="str">
            <v>60340410</v>
          </cell>
          <cell r="J115" t="str">
            <v>QH-2018-E</v>
          </cell>
          <cell r="K115">
            <v>1</v>
          </cell>
          <cell r="L115" t="str">
            <v>Quản lý nhà nước về bảo hiểm y tế trên địa bàn thành phố Hà Nội</v>
          </cell>
          <cell r="M115">
            <v>0</v>
          </cell>
          <cell r="N115" t="str">
            <v>TS. Lưu Quốc Đạt</v>
          </cell>
          <cell r="O115" t="str">
            <v>Trường ĐH Kinh tế - ĐHQGHN</v>
          </cell>
          <cell r="P115">
            <v>0</v>
          </cell>
          <cell r="Q115" t="str">
            <v xml:space="preserve">1539/QĐ-ĐHKT ngày   24/5/2019 </v>
          </cell>
          <cell r="R115">
            <v>2998</v>
          </cell>
          <cell r="S115" t="str">
            <v>/ĐHKT-QĐ ngày 3/10/2019</v>
          </cell>
          <cell r="T115" t="str">
            <v>2998/ĐHKT-QĐ ngày 3/10/2019</v>
          </cell>
        </row>
        <row r="116">
          <cell r="C116" t="str">
            <v>Trần Thị Hải Yến 13/07/1990</v>
          </cell>
          <cell r="D116" t="str">
            <v>Trần Thị Hải Yến</v>
          </cell>
          <cell r="E116" t="str">
            <v>13/07/1990</v>
          </cell>
          <cell r="F116">
            <v>0</v>
          </cell>
          <cell r="G116" t="str">
            <v>Kinh tế chính trị</v>
          </cell>
          <cell r="H116" t="str">
            <v>Quản lý kinh tế</v>
          </cell>
          <cell r="I116" t="str">
            <v>60340410</v>
          </cell>
          <cell r="J116" t="str">
            <v>QH-2018-E</v>
          </cell>
          <cell r="K116">
            <v>1</v>
          </cell>
          <cell r="L116" t="str">
            <v>Quản lý hoạt động kinh tế báo chí của báo Nhân Dân</v>
          </cell>
          <cell r="M116">
            <v>0</v>
          </cell>
          <cell r="N116" t="str">
            <v>TS. Lưu Quốc Đạt</v>
          </cell>
          <cell r="O116" t="str">
            <v>Trường ĐH Kinh tế - ĐHQGHN</v>
          </cell>
          <cell r="P116">
            <v>0</v>
          </cell>
          <cell r="Q116" t="str">
            <v xml:space="preserve">1540/QĐ-ĐHKT ngày   24/5/2019 </v>
          </cell>
          <cell r="R116">
            <v>2999</v>
          </cell>
          <cell r="S116" t="str">
            <v>/ĐHKT-QĐ ngày 3/10/2019</v>
          </cell>
          <cell r="T116" t="str">
            <v>2999/ĐHKT-QĐ ngày 3/10/2019</v>
          </cell>
        </row>
        <row r="117">
          <cell r="C117" t="str">
            <v>Tạ Quang Huy 10/09/1992</v>
          </cell>
          <cell r="D117" t="str">
            <v>Tạ Quang Huy</v>
          </cell>
          <cell r="E117" t="str">
            <v>10/09/1992</v>
          </cell>
          <cell r="F117">
            <v>0</v>
          </cell>
          <cell r="G117" t="str">
            <v>Kinh tế chính trị</v>
          </cell>
          <cell r="H117" t="str">
            <v>Quản lý kinh tế</v>
          </cell>
          <cell r="I117" t="str">
            <v>60340410</v>
          </cell>
          <cell r="J117" t="str">
            <v>QH-2016-E</v>
          </cell>
          <cell r="K117">
            <v>2</v>
          </cell>
          <cell r="L117" t="str">
            <v>Quản lý dự án đầu tư xây dựng của Tổng công ty Bảo Việt nhân thọ</v>
          </cell>
          <cell r="M117">
            <v>0</v>
          </cell>
          <cell r="N117" t="str">
            <v>PGS.TS Hà Văn Hội</v>
          </cell>
          <cell r="O117" t="str">
            <v>Trường ĐH Kinh tế - ĐHQGHN</v>
          </cell>
          <cell r="P117">
            <v>0</v>
          </cell>
          <cell r="Q117" t="str">
            <v xml:space="preserve">3553/QĐ-ĐHKT ngày  18/10/2017 </v>
          </cell>
          <cell r="R117">
            <v>3000</v>
          </cell>
          <cell r="S117" t="str">
            <v>/ĐHKT-QĐ ngày 3/10/2019</v>
          </cell>
          <cell r="T117" t="str">
            <v>3000/ĐHKT-QĐ ngày 3/10/2019</v>
          </cell>
        </row>
        <row r="118">
          <cell r="C118" t="str">
            <v>Nguyễn Văn Nghĩa 10/03/1984</v>
          </cell>
          <cell r="D118" t="str">
            <v>Nguyễn Văn Nghĩa</v>
          </cell>
          <cell r="E118" t="str">
            <v>10/03/1984</v>
          </cell>
          <cell r="F118">
            <v>0</v>
          </cell>
          <cell r="G118" t="str">
            <v>Kinh tế chính trị</v>
          </cell>
          <cell r="H118" t="str">
            <v>Kinh tế chính trị</v>
          </cell>
          <cell r="I118">
            <v>60310102</v>
          </cell>
          <cell r="J118" t="str">
            <v>QH-2017-E</v>
          </cell>
          <cell r="K118">
            <v>2</v>
          </cell>
          <cell r="L118" t="str">
            <v>Chuyển dịch cơ cấu kinh tế ở quận Long Biên thành phố Hà Nội trong quá trình đô thị hóa</v>
          </cell>
          <cell r="M118">
            <v>0</v>
          </cell>
          <cell r="N118" t="str">
            <v>TS. Đinh Quang Ty</v>
          </cell>
          <cell r="O118" t="str">
            <v>Hội đồng lý luận Trung Ương</v>
          </cell>
          <cell r="P118">
            <v>0</v>
          </cell>
          <cell r="Q118" t="str">
            <v>3574/QĐ-ĐHKT ngày 21/12/2018</v>
          </cell>
          <cell r="R118">
            <v>3001</v>
          </cell>
          <cell r="S118" t="str">
            <v>/ĐHKT-QĐ ngày 3/10/2019</v>
          </cell>
          <cell r="T118" t="str">
            <v>3001/ĐHKT-QĐ ngày 3/10/2019</v>
          </cell>
        </row>
        <row r="119">
          <cell r="C119" t="str">
            <v>Nguyễn Thị Thu Hà 24/10/1980</v>
          </cell>
          <cell r="D119" t="str">
            <v>Nguyễn Thị Thu Hà</v>
          </cell>
          <cell r="E119" t="str">
            <v>24/10/1980</v>
          </cell>
          <cell r="F119">
            <v>0</v>
          </cell>
          <cell r="G119" t="str">
            <v>Kinh tế chính trị</v>
          </cell>
          <cell r="H119" t="str">
            <v>Quản lý kinh tế</v>
          </cell>
          <cell r="I119" t="str">
            <v>60340410</v>
          </cell>
          <cell r="J119" t="str">
            <v>QH-2018-E</v>
          </cell>
          <cell r="K119">
            <v>1</v>
          </cell>
          <cell r="L119" t="str">
            <v>Quản lý nhân lực tại Công ty TNHH Một thành viên cơ khí 17</v>
          </cell>
          <cell r="M119">
            <v>0</v>
          </cell>
          <cell r="N119" t="str">
            <v>GS.TS. Phan Huy Đường</v>
          </cell>
          <cell r="O119" t="str">
            <v>Trường ĐH Kinh tế - ĐHQGHN</v>
          </cell>
          <cell r="P119">
            <v>0</v>
          </cell>
          <cell r="Q119" t="str">
            <v xml:space="preserve">1539/QĐ-ĐHKT ngày   24/5/2019 </v>
          </cell>
          <cell r="R119">
            <v>3002</v>
          </cell>
          <cell r="S119" t="str">
            <v>/ĐHKT-QĐ ngày 3/10/2019</v>
          </cell>
          <cell r="T119" t="str">
            <v>3002/ĐHKT-QĐ ngày 3/10/2019</v>
          </cell>
        </row>
        <row r="120">
          <cell r="C120" t="str">
            <v>Vũ Quốc Dũng 28/06/1975</v>
          </cell>
          <cell r="D120" t="str">
            <v>Vũ Quốc Dũng</v>
          </cell>
          <cell r="E120" t="str">
            <v>28/06/1975</v>
          </cell>
          <cell r="F120">
            <v>0</v>
          </cell>
          <cell r="G120" t="str">
            <v>Kinh tế chính trị</v>
          </cell>
          <cell r="H120" t="str">
            <v>Quản lý kinh tế</v>
          </cell>
          <cell r="I120" t="str">
            <v>60340410</v>
          </cell>
          <cell r="J120" t="str">
            <v>QH-2018-E</v>
          </cell>
          <cell r="K120">
            <v>1</v>
          </cell>
          <cell r="L120" t="str">
            <v>Chất lượng công chức ngành thống kê tập trung các tỉnh Tây Nguyên</v>
          </cell>
          <cell r="M120">
            <v>0</v>
          </cell>
          <cell r="N120" t="str">
            <v>PGS.TS. Phạm Thị Hồng Điệp</v>
          </cell>
          <cell r="O120" t="str">
            <v>Trường ĐH Kinh tế - ĐHQGHN</v>
          </cell>
          <cell r="P120">
            <v>0</v>
          </cell>
          <cell r="Q120" t="str">
            <v xml:space="preserve">1539/QĐ-ĐHKT ngày   24/5/2019 </v>
          </cell>
          <cell r="R120">
            <v>3020</v>
          </cell>
          <cell r="S120" t="str">
            <v>/ĐHKT-QĐ ngày 7/10/2019</v>
          </cell>
          <cell r="T120" t="str">
            <v>3020/ĐHKT-QĐ ngày 7/10/2019</v>
          </cell>
        </row>
        <row r="121">
          <cell r="C121" t="str">
            <v>Vũ Thế Hùng 12/08/1984</v>
          </cell>
          <cell r="D121" t="str">
            <v>Vũ Thế Hùng</v>
          </cell>
          <cell r="E121" t="str">
            <v>12/08/1984</v>
          </cell>
          <cell r="F121">
            <v>0</v>
          </cell>
          <cell r="G121" t="str">
            <v>Kinh tế chính trị</v>
          </cell>
          <cell r="H121" t="str">
            <v>Quản lý kinh tế</v>
          </cell>
          <cell r="I121" t="str">
            <v>60340410</v>
          </cell>
          <cell r="J121" t="str">
            <v>QH-2018-E</v>
          </cell>
          <cell r="K121">
            <v>1</v>
          </cell>
          <cell r="L121" t="str">
            <v>Quản lý tài nguyên rừng phòng hộ huyện Đầm Hà, tỉnh Quảng Ninh</v>
          </cell>
          <cell r="M121">
            <v>0</v>
          </cell>
          <cell r="N121" t="str">
            <v>TS. Hoàng Triều Hoa</v>
          </cell>
          <cell r="O121" t="str">
            <v>Trường ĐH Kinh tế - ĐHQGHN</v>
          </cell>
          <cell r="P121">
            <v>0</v>
          </cell>
          <cell r="Q121" t="str">
            <v xml:space="preserve">1539/QĐ-ĐHKT ngày   24/5/2019 </v>
          </cell>
          <cell r="R121">
            <v>3021</v>
          </cell>
          <cell r="S121" t="str">
            <v>/ĐHKT-QĐ ngày 7/10/2019</v>
          </cell>
          <cell r="T121" t="str">
            <v>3021/ĐHKT-QĐ ngày 7/10/2019</v>
          </cell>
        </row>
        <row r="122">
          <cell r="C122" t="str">
            <v>Nguyễn Hữu Hưng 12/12/1974</v>
          </cell>
          <cell r="D122" t="str">
            <v>Nguyễn Hữu Hưng</v>
          </cell>
          <cell r="E122" t="str">
            <v>12/12/1974</v>
          </cell>
          <cell r="F122">
            <v>0</v>
          </cell>
          <cell r="G122" t="str">
            <v>Kinh tế chính trị</v>
          </cell>
          <cell r="H122" t="str">
            <v>Quản lý kinh tế</v>
          </cell>
          <cell r="I122" t="str">
            <v>60340410</v>
          </cell>
          <cell r="J122" t="str">
            <v>QH-2018-E</v>
          </cell>
          <cell r="K122">
            <v>1</v>
          </cell>
          <cell r="L122" t="str">
            <v>Quản lý nhà nước về chuyển giao công nghệ ở Việt Nam</v>
          </cell>
          <cell r="M122">
            <v>0</v>
          </cell>
          <cell r="N122" t="str">
            <v>PGS.TS. Nguyễn Trúc Lê</v>
          </cell>
          <cell r="O122" t="str">
            <v>Trường ĐH Kinh tế - ĐHQGHN</v>
          </cell>
          <cell r="P122">
            <v>0</v>
          </cell>
          <cell r="Q122" t="str">
            <v xml:space="preserve">1539/QĐ-ĐHKT ngày   24/5/2019 </v>
          </cell>
          <cell r="R122">
            <v>3022</v>
          </cell>
          <cell r="S122" t="str">
            <v>/ĐHKT-QĐ ngày 7/10/2019</v>
          </cell>
          <cell r="T122" t="str">
            <v>3022/ĐHKT-QĐ ngày 7/10/2019</v>
          </cell>
        </row>
        <row r="123">
          <cell r="C123" t="str">
            <v>Nguyễn Ngọc Quỳnh 12/09/1989</v>
          </cell>
          <cell r="D123" t="str">
            <v>Nguyễn Ngọc Quỳnh</v>
          </cell>
          <cell r="E123" t="str">
            <v>12/09/1989</v>
          </cell>
          <cell r="F123">
            <v>0</v>
          </cell>
          <cell r="G123" t="str">
            <v>Kinh tế chính trị</v>
          </cell>
          <cell r="H123" t="str">
            <v>Quản lý kinh tế</v>
          </cell>
          <cell r="I123" t="str">
            <v>60340410</v>
          </cell>
          <cell r="J123" t="str">
            <v>QH-2018-E</v>
          </cell>
          <cell r="K123">
            <v>1</v>
          </cell>
          <cell r="L123" t="str">
            <v>Quản lý đội ngũ giảng viên tại Trường Đại học Khoa học xã hội và nhân văn, Đại học Quốc gia Hà Nội</v>
          </cell>
          <cell r="M123">
            <v>0</v>
          </cell>
          <cell r="N123" t="str">
            <v>TS. Đỗ Anh Đức</v>
          </cell>
          <cell r="O123" t="str">
            <v>Trường ĐH Kinh tế - ĐHQGHN</v>
          </cell>
          <cell r="P123">
            <v>0</v>
          </cell>
          <cell r="Q123" t="str">
            <v xml:space="preserve">1539/QĐ-ĐHKT ngày   24/5/2019 </v>
          </cell>
          <cell r="R123">
            <v>3023</v>
          </cell>
          <cell r="S123" t="str">
            <v>/ĐHKT-QĐ ngày 7/10/2019</v>
          </cell>
          <cell r="T123" t="str">
            <v>3023/ĐHKT-QĐ ngày 7/10/2019</v>
          </cell>
        </row>
        <row r="124">
          <cell r="C124" t="str">
            <v>Nguyễn Thị Thùy Dung 21/11/1993</v>
          </cell>
          <cell r="D124" t="str">
            <v>Nguyễn Thị Thùy Dung</v>
          </cell>
          <cell r="E124" t="str">
            <v>21/11/1993</v>
          </cell>
          <cell r="F124">
            <v>0</v>
          </cell>
          <cell r="G124" t="str">
            <v>Quản trị kinh doanh</v>
          </cell>
          <cell r="H124" t="str">
            <v>Quản trị kinh doanh</v>
          </cell>
          <cell r="I124" t="str">
            <v>60340102</v>
          </cell>
          <cell r="J124" t="str">
            <v>QH-2018-E</v>
          </cell>
          <cell r="K124">
            <v>1</v>
          </cell>
          <cell r="L124" t="str">
            <v>Văn hóa tổ chức tại Trung tâm Quảng cáo và Dịch vụ Truyền hình (TVAD)</v>
          </cell>
          <cell r="M124" t="str">
            <v>TS. Đặng Qúy Dương</v>
          </cell>
          <cell r="N124" t="str">
            <v>TS. Đặng Qúy Dương</v>
          </cell>
          <cell r="O124" t="str">
            <v>Trường ĐHKT - ĐHQGHN</v>
          </cell>
          <cell r="P124">
            <v>0</v>
          </cell>
          <cell r="Q124" t="str">
            <v xml:space="preserve">1539/QĐ-ĐHKT ngày   24/5/2019 </v>
          </cell>
          <cell r="R124">
            <v>3159</v>
          </cell>
          <cell r="S124" t="str">
            <v>/ĐHKT-QĐ ngày 22/10/2019</v>
          </cell>
          <cell r="T124" t="str">
            <v>3159/ĐHKT-QĐ ngày 22/10/2019</v>
          </cell>
        </row>
        <row r="125">
          <cell r="C125" t="str">
            <v>Nguyễn Trọng Hùng 01/09/1990</v>
          </cell>
          <cell r="D125" t="str">
            <v>Nguyễn Trọng Hùng</v>
          </cell>
          <cell r="E125" t="str">
            <v>01/09/1990</v>
          </cell>
          <cell r="F125">
            <v>0</v>
          </cell>
          <cell r="G125" t="str">
            <v>Quản trị kinh doanh</v>
          </cell>
          <cell r="H125" t="str">
            <v>Quản trị kinh doanh</v>
          </cell>
          <cell r="I125" t="str">
            <v>60340102</v>
          </cell>
          <cell r="J125" t="str">
            <v>QH-2018-E</v>
          </cell>
          <cell r="K125">
            <v>1</v>
          </cell>
          <cell r="L125" t="str">
            <v>Quản trị công bố thông tin tại Sở giao dịch Chứng khoán Hà Nội</v>
          </cell>
          <cell r="M125" t="str">
            <v>PGS.TS. Đỗ Minh Cương</v>
          </cell>
          <cell r="N125" t="str">
            <v>PGS.TS. Đỗ Minh Cương</v>
          </cell>
          <cell r="O125" t="str">
            <v>Trường ĐHKT - ĐHQGHN</v>
          </cell>
          <cell r="P125">
            <v>0</v>
          </cell>
          <cell r="Q125" t="str">
            <v xml:space="preserve">1539/QĐ-ĐHKT ngày   24/5/2019 </v>
          </cell>
          <cell r="R125">
            <v>3160</v>
          </cell>
          <cell r="S125" t="str">
            <v>/ĐHKT-QĐ ngày 22/10/2019</v>
          </cell>
          <cell r="T125" t="str">
            <v>3160/ĐHKT-QĐ ngày 22/10/2019</v>
          </cell>
        </row>
        <row r="126">
          <cell r="C126" t="str">
            <v>Tống Việt Phong 18/09/1984</v>
          </cell>
          <cell r="D126" t="str">
            <v>Tống Việt Phong</v>
          </cell>
          <cell r="E126" t="str">
            <v>18/09/1984</v>
          </cell>
          <cell r="F126">
            <v>0</v>
          </cell>
          <cell r="G126" t="str">
            <v>Kinh tế chính trị</v>
          </cell>
          <cell r="H126" t="str">
            <v>Quản lý kinh tế</v>
          </cell>
          <cell r="I126" t="str">
            <v>60340410</v>
          </cell>
          <cell r="J126" t="str">
            <v>QH-2018-E</v>
          </cell>
          <cell r="K126">
            <v>1</v>
          </cell>
          <cell r="L126" t="str">
            <v xml:space="preserve">Quản lý nhân lực tại Viettel Hà Nội </v>
          </cell>
          <cell r="M126">
            <v>0</v>
          </cell>
          <cell r="N126" t="str">
            <v>TS. Đỗ Anh Đức</v>
          </cell>
          <cell r="O126" t="str">
            <v>Trường Đại học Kinh tế, ĐHQGHN</v>
          </cell>
          <cell r="P126">
            <v>0</v>
          </cell>
          <cell r="Q126" t="str">
            <v xml:space="preserve">1539/QĐ-ĐHKT ngày   24/5/2019 </v>
          </cell>
          <cell r="R126">
            <v>3166</v>
          </cell>
          <cell r="S126" t="str">
            <v>/QĐ-ĐHKT ngày 22/10/2019</v>
          </cell>
          <cell r="T126" t="str">
            <v>3166/QĐ-ĐHKT ngày 22/10/2019</v>
          </cell>
        </row>
        <row r="127">
          <cell r="C127" t="str">
            <v>Lê Hoàng Phương 10/07/1985</v>
          </cell>
          <cell r="D127" t="str">
            <v>Lê Hoàng Phương</v>
          </cell>
          <cell r="E127" t="str">
            <v>10/07/1985</v>
          </cell>
          <cell r="F127">
            <v>0</v>
          </cell>
          <cell r="G127" t="str">
            <v>Kinh tế chính trị</v>
          </cell>
          <cell r="H127" t="str">
            <v>Quản lý kinh tế</v>
          </cell>
          <cell r="I127" t="str">
            <v>60340410</v>
          </cell>
          <cell r="J127" t="str">
            <v>QH-2018-E</v>
          </cell>
          <cell r="K127">
            <v>1</v>
          </cell>
          <cell r="L127" t="str">
            <v>Quản lý nhân lực tại Viettel Phú Thọ</v>
          </cell>
          <cell r="M127">
            <v>0</v>
          </cell>
          <cell r="N127" t="str">
            <v>TS. Nguyễn Thùy Anh</v>
          </cell>
          <cell r="O127" t="str">
            <v>Trường Đại học Kinh tế, ĐHQGHN</v>
          </cell>
          <cell r="P127">
            <v>0</v>
          </cell>
          <cell r="Q127" t="str">
            <v xml:space="preserve">1539/QĐ-ĐHKT ngày   24/5/2019 </v>
          </cell>
          <cell r="R127">
            <v>3165</v>
          </cell>
          <cell r="S127" t="str">
            <v>/QĐ-ĐHKT ngày 22/10/2019</v>
          </cell>
          <cell r="T127" t="str">
            <v>3165/QĐ-ĐHKT ngày 22/10/2019</v>
          </cell>
        </row>
        <row r="128">
          <cell r="C128" t="str">
            <v>Đỗ Thu Thảo 05/01/1990</v>
          </cell>
          <cell r="D128" t="str">
            <v>Đỗ Thu Thảo</v>
          </cell>
          <cell r="E128" t="str">
            <v>05/01/1990</v>
          </cell>
          <cell r="F128">
            <v>0</v>
          </cell>
          <cell r="G128" t="str">
            <v>Tài chính - Ngân hàng</v>
          </cell>
          <cell r="H128" t="str">
            <v>Tài chính - Ngân hàng</v>
          </cell>
          <cell r="I128" t="str">
            <v>60340201</v>
          </cell>
          <cell r="J128" t="str">
            <v>QH-2016-E</v>
          </cell>
          <cell r="K128">
            <v>1</v>
          </cell>
          <cell r="L128" t="str">
            <v>Phát triển dịch vụ ngân hàng ưu tiên tại Ngân hàng Thương mại cổ phần Công thương Việt Nam - Chi nhánh Đông Anh</v>
          </cell>
          <cell r="M128">
            <v>0</v>
          </cell>
          <cell r="N128" t="str">
            <v>TS. Hoàng Khắc Lịch</v>
          </cell>
          <cell r="O128" t="str">
            <v>Trường Đại học Kinh tế, ĐHQGHN</v>
          </cell>
          <cell r="P128">
            <v>0</v>
          </cell>
          <cell r="Q128" t="str">
            <v>2023/QĐ-ĐHKT ngày 26/7/2017</v>
          </cell>
          <cell r="R128">
            <v>408</v>
          </cell>
          <cell r="S128" t="str">
            <v>/QĐ-ĐHKT ngày  5/3/2020</v>
          </cell>
          <cell r="T128" t="str">
            <v>408/QĐ-ĐHKT ngày  5/3/2020</v>
          </cell>
        </row>
        <row r="129">
          <cell r="C129" t="str">
            <v>Lưu Thị Lan Anh 22/07/1984</v>
          </cell>
          <cell r="D129" t="str">
            <v>Lưu Thị Lan Anh</v>
          </cell>
          <cell r="E129" t="str">
            <v>22/07/1984</v>
          </cell>
          <cell r="F129">
            <v>0</v>
          </cell>
          <cell r="G129" t="str">
            <v>Kinh tế chính trị</v>
          </cell>
          <cell r="H129" t="str">
            <v>Quản lý kinh tế</v>
          </cell>
          <cell r="I129" t="str">
            <v>8340410</v>
          </cell>
          <cell r="J129" t="str">
            <v>QH-2018-E</v>
          </cell>
          <cell r="K129">
            <v>2</v>
          </cell>
          <cell r="L129" t="str">
            <v>Quản lý thu bảo hiểm xã hội tại các huyện ngoại thành thành phố Hà Nội</v>
          </cell>
          <cell r="M129">
            <v>0</v>
          </cell>
          <cell r="N129" t="str">
            <v>PGS.TS Mai Thị Thanh Xuân</v>
          </cell>
          <cell r="O129" t="str">
            <v>Nguyên Cán bộ Trường ĐH Kinh tế, ĐHQGHN</v>
          </cell>
          <cell r="P129">
            <v>0</v>
          </cell>
          <cell r="Q129">
            <v>0</v>
          </cell>
          <cell r="R129">
            <v>520</v>
          </cell>
          <cell r="S129" t="str">
            <v>/QĐ-ĐHKT ngày 19/03/2020</v>
          </cell>
          <cell r="T129" t="str">
            <v>520/QĐ-ĐHKT ngày 19/03/2020</v>
          </cell>
        </row>
        <row r="130">
          <cell r="C130" t="str">
            <v>Lê Thị Phương Anh 06/09/1985</v>
          </cell>
          <cell r="D130" t="str">
            <v>Lê Thị Phương Anh</v>
          </cell>
          <cell r="E130" t="str">
            <v>06/09/1985</v>
          </cell>
          <cell r="F130" t="str">
            <v>Quản lý phát triển thị trường nhà ở tại Hà Nội</v>
          </cell>
          <cell r="G130" t="str">
            <v>Kinh tế chính trị</v>
          </cell>
          <cell r="H130" t="str">
            <v>Quản lý kinh tế</v>
          </cell>
          <cell r="I130" t="str">
            <v>8340410</v>
          </cell>
          <cell r="J130" t="str">
            <v>QH-2018-E</v>
          </cell>
          <cell r="K130">
            <v>2</v>
          </cell>
          <cell r="L130" t="str">
            <v xml:space="preserve">Phát triển thẻ tín dụng quốc tế tại Ngân hàng TMCP Đầu tư và Phát triển Việt Nam - Chi nhánh Mỹ Đình </v>
          </cell>
          <cell r="M130">
            <v>0</v>
          </cell>
          <cell r="N130" t="str">
            <v>PGS.TS Phạm Văn Dũng</v>
          </cell>
          <cell r="O130" t="str">
            <v xml:space="preserve"> Trường ĐH Kinh tế, ĐHQG Hà Nội</v>
          </cell>
          <cell r="P130">
            <v>0</v>
          </cell>
          <cell r="Q130" t="e">
            <v>#N/A</v>
          </cell>
          <cell r="R130">
            <v>521</v>
          </cell>
          <cell r="S130" t="str">
            <v>/QĐ-ĐHKT ngày 19/03/2020</v>
          </cell>
          <cell r="T130" t="str">
            <v>521/QĐ-ĐHKT ngày 19/03/2020</v>
          </cell>
        </row>
        <row r="131">
          <cell r="C131" t="str">
            <v>Quản Ngọc Tú Anh 26/02/1993</v>
          </cell>
          <cell r="D131" t="str">
            <v>Quản Ngọc Tú Anh</v>
          </cell>
          <cell r="E131" t="str">
            <v>26/02/1993</v>
          </cell>
          <cell r="F131" t="str">
            <v>Quản lý tài chính tại Công ty cổ phần kim khí Thăng Long</v>
          </cell>
          <cell r="G131" t="str">
            <v>Kinh tế chính trị</v>
          </cell>
          <cell r="H131" t="str">
            <v>Quản lý kinh tế</v>
          </cell>
          <cell r="I131" t="str">
            <v>8340410</v>
          </cell>
          <cell r="J131" t="str">
            <v>QH-2018-E</v>
          </cell>
          <cell r="K131">
            <v>2</v>
          </cell>
          <cell r="L131" t="str">
            <v>Tái cơ cấu ngành nông nghiệp trên địa bàn thành phố Hà Nội</v>
          </cell>
          <cell r="M131">
            <v>0</v>
          </cell>
          <cell r="N131" t="str">
            <v>PGS.TS. Trần Anh Tài</v>
          </cell>
          <cell r="O131" t="str">
            <v xml:space="preserve"> Trường ĐH Kinh tế, ĐHQG Hà Nội</v>
          </cell>
          <cell r="P131">
            <v>0</v>
          </cell>
          <cell r="Q131" t="e">
            <v>#N/A</v>
          </cell>
          <cell r="R131">
            <v>522</v>
          </cell>
          <cell r="S131" t="str">
            <v>/QĐ-ĐHKT ngày 19/03/2020</v>
          </cell>
          <cell r="T131" t="str">
            <v>522/QĐ-ĐHKT ngày 19/03/2020</v>
          </cell>
        </row>
        <row r="132">
          <cell r="C132" t="str">
            <v>Đào Phương Anh 11/08/1994</v>
          </cell>
          <cell r="D132" t="str">
            <v>Đào Phương Anh</v>
          </cell>
          <cell r="E132" t="str">
            <v>11/08/1994</v>
          </cell>
          <cell r="F132" t="str">
            <v>Phát triển kinh tế trang trại chăn nuôi tại tỉnh Phú Thọ</v>
          </cell>
          <cell r="G132" t="str">
            <v>Kinh tế chính trị</v>
          </cell>
          <cell r="H132" t="str">
            <v>Quản lý kinh tế</v>
          </cell>
          <cell r="I132" t="str">
            <v>8340410</v>
          </cell>
          <cell r="J132" t="str">
            <v>QH-2018-E</v>
          </cell>
          <cell r="K132">
            <v>2</v>
          </cell>
          <cell r="L132" t="str">
            <v xml:space="preserve">Quản lý tài chính tại Công ty cổ phần thiết bị và hóa chất Thăng Long </v>
          </cell>
          <cell r="M132">
            <v>0</v>
          </cell>
          <cell r="N132" t="str">
            <v>TS. Nguyễn Thị Hương Lan</v>
          </cell>
          <cell r="O132" t="str">
            <v xml:space="preserve"> Trường ĐH Kinh tế, ĐHQG Hà Nội</v>
          </cell>
          <cell r="P132">
            <v>0</v>
          </cell>
          <cell r="Q132" t="e">
            <v>#N/A</v>
          </cell>
          <cell r="R132">
            <v>523</v>
          </cell>
          <cell r="S132" t="str">
            <v>/QĐ-ĐHKT ngày 19/03/2020</v>
          </cell>
          <cell r="T132" t="str">
            <v>523/QĐ-ĐHKT ngày 19/03/2020</v>
          </cell>
        </row>
        <row r="133">
          <cell r="C133" t="str">
            <v>Quách Thị Quế Anh 03/08/1983</v>
          </cell>
          <cell r="D133" t="str">
            <v>Quách Thị Quế Anh</v>
          </cell>
          <cell r="E133" t="str">
            <v>03/08/1983</v>
          </cell>
          <cell r="F133" t="str">
            <v>Phát triển nguồn nguyên liệu bông thiên nhiên trong nước cho ngành dệt may Việt Nam</v>
          </cell>
          <cell r="G133" t="str">
            <v>Kinh tế chính trị</v>
          </cell>
          <cell r="H133" t="str">
            <v>Quản lý kinh tế</v>
          </cell>
          <cell r="I133" t="str">
            <v>8340410</v>
          </cell>
          <cell r="J133" t="str">
            <v>QH-2018-E</v>
          </cell>
          <cell r="K133">
            <v>2</v>
          </cell>
          <cell r="L133" t="str">
            <v>Xử lý nợ tại Công ty TNHH Mua bán nợ Việt Nam</v>
          </cell>
          <cell r="M133">
            <v>0</v>
          </cell>
          <cell r="N133" t="str">
            <v>TS. Nguyễn Thị Thu Hoài</v>
          </cell>
          <cell r="O133" t="str">
            <v xml:space="preserve"> Trường ĐH Kinh tế, ĐHQG Hà Nội</v>
          </cell>
          <cell r="P133">
            <v>0</v>
          </cell>
          <cell r="Q133" t="e">
            <v>#N/A</v>
          </cell>
          <cell r="R133">
            <v>524</v>
          </cell>
          <cell r="S133" t="str">
            <v>/QĐ-ĐHKT ngày 19/03/2020</v>
          </cell>
          <cell r="T133" t="str">
            <v>524/QĐ-ĐHKT ngày 19/03/2020</v>
          </cell>
        </row>
        <row r="134">
          <cell r="C134" t="str">
            <v>Nguyễn Nguyệt Anh 29/09/1989</v>
          </cell>
          <cell r="D134" t="str">
            <v>Nguyễn Nguyệt Anh</v>
          </cell>
          <cell r="E134" t="str">
            <v>29/09/1989</v>
          </cell>
          <cell r="F134" t="str">
            <v>Quản lý tài sản công tại tòa án nhân dân tỉnh Thái Bình</v>
          </cell>
          <cell r="G134" t="str">
            <v>Kinh tế chính trị</v>
          </cell>
          <cell r="H134" t="str">
            <v>Quản lý kinh tế</v>
          </cell>
          <cell r="I134" t="str">
            <v>8340410</v>
          </cell>
          <cell r="J134" t="str">
            <v>QH-2018-E</v>
          </cell>
          <cell r="K134">
            <v>2</v>
          </cell>
          <cell r="L134" t="str">
            <v xml:space="preserve">Huy động vốn tại Ngân hàng Nông nghiệp và Phát triển nông thôn Việt Nam - Chi nhánh Hà Tây </v>
          </cell>
          <cell r="M134">
            <v>0</v>
          </cell>
          <cell r="N134" t="str">
            <v>TS. Nguyễn Thùy Anh</v>
          </cell>
          <cell r="O134" t="str">
            <v xml:space="preserve"> Trường ĐH Kinh tế, ĐHQG Hà Nội</v>
          </cell>
          <cell r="P134">
            <v>0</v>
          </cell>
          <cell r="Q134" t="e">
            <v>#N/A</v>
          </cell>
          <cell r="R134">
            <v>525</v>
          </cell>
          <cell r="S134" t="str">
            <v>/QĐ-ĐHKT ngày 19/03/2020</v>
          </cell>
          <cell r="T134" t="str">
            <v>525/QĐ-ĐHKT ngày 19/03/2020</v>
          </cell>
        </row>
        <row r="135">
          <cell r="C135" t="str">
            <v>Bùi Thị Ánh 10/12/1986</v>
          </cell>
          <cell r="D135" t="str">
            <v>Bùi Thị Ánh</v>
          </cell>
          <cell r="E135" t="str">
            <v>10/12/1986</v>
          </cell>
          <cell r="F135" t="str">
            <v>Quản lý tài chính tại Trường Đào tạo và Bồi dưỡng nghiệp vụ kiểm toán</v>
          </cell>
          <cell r="G135" t="str">
            <v>Kinh tế chính trị</v>
          </cell>
          <cell r="H135" t="str">
            <v>Quản lý kinh tế</v>
          </cell>
          <cell r="I135" t="str">
            <v>8340410</v>
          </cell>
          <cell r="J135" t="str">
            <v>QH-2018-E</v>
          </cell>
          <cell r="K135">
            <v>2</v>
          </cell>
          <cell r="L135" t="str">
            <v>Quản lý nhân lực tại Công ty Cổ phần Sông Đà 5</v>
          </cell>
          <cell r="M135">
            <v>0</v>
          </cell>
          <cell r="N135" t="str">
            <v>PGS.TS Nguyễn Việt Khôi</v>
          </cell>
          <cell r="O135" t="str">
            <v xml:space="preserve"> Trường ĐH Kinh tế, ĐHQG Hà Nội</v>
          </cell>
          <cell r="P135">
            <v>0</v>
          </cell>
          <cell r="Q135" t="e">
            <v>#N/A</v>
          </cell>
          <cell r="R135">
            <v>526</v>
          </cell>
          <cell r="S135" t="str">
            <v>/QĐ-ĐHKT ngày 19/03/2020</v>
          </cell>
          <cell r="T135" t="str">
            <v>526/QĐ-ĐHKT ngày 19/03/2020</v>
          </cell>
        </row>
        <row r="136">
          <cell r="C136" t="str">
            <v>Vũ Thanh Bình 11/06/1977</v>
          </cell>
          <cell r="D136" t="str">
            <v>Vũ Thanh Bình</v>
          </cell>
          <cell r="E136" t="str">
            <v>11/06/1977</v>
          </cell>
          <cell r="F136" t="str">
            <v>Quản lý nhà nước về thương mại biên giới trên địa bàn tỉnh Quảng Ninh</v>
          </cell>
          <cell r="G136" t="str">
            <v>Kinh tế chính trị</v>
          </cell>
          <cell r="H136" t="str">
            <v>Quản lý kinh tế</v>
          </cell>
          <cell r="I136" t="str">
            <v>8340410</v>
          </cell>
          <cell r="J136" t="str">
            <v>QH-2018-E</v>
          </cell>
          <cell r="K136">
            <v>2</v>
          </cell>
          <cell r="L136" t="str">
            <v xml:space="preserve">Quản lý nhân lực tại Công ty cổ phần dịch vụ kỹ thuật Điện lực Dầu khí Việt Nam </v>
          </cell>
          <cell r="M136">
            <v>0</v>
          </cell>
          <cell r="N136" t="str">
            <v>GS.TS Phan Huy Đường</v>
          </cell>
          <cell r="O136" t="str">
            <v xml:space="preserve"> Trường ĐH Kinh tế, ĐHQG Hà Nội</v>
          </cell>
          <cell r="P136">
            <v>0</v>
          </cell>
          <cell r="Q136" t="e">
            <v>#N/A</v>
          </cell>
          <cell r="R136">
            <v>527</v>
          </cell>
          <cell r="S136" t="str">
            <v>/QĐ-ĐHKT ngày 19/03/2020</v>
          </cell>
          <cell r="T136" t="str">
            <v>527/QĐ-ĐHKT ngày 19/03/2020</v>
          </cell>
        </row>
        <row r="137">
          <cell r="C137" t="str">
            <v>Lương Thanh Bình 04/12/1987</v>
          </cell>
          <cell r="D137" t="str">
            <v>Lương Thanh Bình</v>
          </cell>
          <cell r="E137" t="str">
            <v>04/12/1987</v>
          </cell>
          <cell r="F137" t="str">
            <v>Hoàn thiện công tác quản lý nguồn nhân lực tại Sở kế hoạch đầu tư tỉnh Hòa Bình</v>
          </cell>
          <cell r="G137" t="str">
            <v>Kinh tế chính trị</v>
          </cell>
          <cell r="H137" t="str">
            <v>Quản lý kinh tế</v>
          </cell>
          <cell r="I137" t="str">
            <v>8340410</v>
          </cell>
          <cell r="J137" t="str">
            <v>QH-2018-E</v>
          </cell>
          <cell r="K137">
            <v>2</v>
          </cell>
          <cell r="L137" t="str">
            <v>Kiểm tra nội bộ trong hoạt động nghiệp vụ của Kho bạc Nhà nước Việt Nam</v>
          </cell>
          <cell r="M137">
            <v>0</v>
          </cell>
          <cell r="N137" t="str">
            <v>TS. Nguyễn Thùy Anh</v>
          </cell>
          <cell r="O137" t="str">
            <v xml:space="preserve"> Trường ĐH Kinh tế, ĐHQG Hà Nội</v>
          </cell>
          <cell r="P137">
            <v>0</v>
          </cell>
          <cell r="Q137" t="e">
            <v>#N/A</v>
          </cell>
          <cell r="R137">
            <v>528</v>
          </cell>
          <cell r="S137" t="str">
            <v>/QĐ-ĐHKT ngày 19/03/2020</v>
          </cell>
          <cell r="T137" t="str">
            <v>528/QĐ-ĐHKT ngày 19/03/2020</v>
          </cell>
        </row>
        <row r="138">
          <cell r="C138" t="str">
            <v>Vũ Thành Chung 25/11/1984</v>
          </cell>
          <cell r="D138" t="str">
            <v>Vũ Thành Chung</v>
          </cell>
          <cell r="E138" t="str">
            <v>25/11/1984</v>
          </cell>
          <cell r="F138" t="str">
            <v>Công tác quản lý nguồn nhân lực tại Công ty cổ phần đầu tư Bảo Việt</v>
          </cell>
          <cell r="G138" t="str">
            <v>Kinh tế chính trị</v>
          </cell>
          <cell r="H138" t="str">
            <v>Quản lý kinh tế</v>
          </cell>
          <cell r="I138" t="str">
            <v>8340410</v>
          </cell>
          <cell r="J138" t="str">
            <v>QH-2018-E</v>
          </cell>
          <cell r="K138">
            <v>2</v>
          </cell>
          <cell r="L138" t="str">
            <v>Thanh toán không dùng tiền mặt đối với dịch vụ công do nhà nước quản lý tại Việt Nam</v>
          </cell>
          <cell r="M138">
            <v>0</v>
          </cell>
          <cell r="N138" t="str">
            <v>PGS.TS Nguyễn Anh Thu</v>
          </cell>
          <cell r="O138" t="str">
            <v xml:space="preserve"> Trường ĐH Kinh tế, ĐHQG Hà Nội</v>
          </cell>
          <cell r="P138">
            <v>0</v>
          </cell>
          <cell r="Q138" t="e">
            <v>#N/A</v>
          </cell>
          <cell r="R138">
            <v>529</v>
          </cell>
          <cell r="S138" t="str">
            <v>/QĐ-ĐHKT ngày 19/03/2020</v>
          </cell>
          <cell r="T138" t="str">
            <v>529/QĐ-ĐHKT ngày 19/03/2020</v>
          </cell>
        </row>
        <row r="139">
          <cell r="C139" t="str">
            <v>Đỗ Kiên Cường 07/06/1984</v>
          </cell>
          <cell r="D139" t="str">
            <v>Đỗ Kiên Cường</v>
          </cell>
          <cell r="E139" t="str">
            <v>07/06/1984</v>
          </cell>
          <cell r="F139" t="str">
            <v>Quản lý các dự án sử dụng nguồn vốn World Bank tại Ban quản lý các dự án, Đại học Quốc Gia Hà Nội</v>
          </cell>
          <cell r="G139" t="str">
            <v>Kinh tế chính trị</v>
          </cell>
          <cell r="H139" t="str">
            <v>Quản lý kinh tế</v>
          </cell>
          <cell r="I139" t="str">
            <v>8340410</v>
          </cell>
          <cell r="J139" t="str">
            <v>QH-2018-E</v>
          </cell>
          <cell r="K139">
            <v>2</v>
          </cell>
          <cell r="L139" t="str">
            <v>Quản lý nhân lực của Công ty Điện lực dầu khí Hà Tĩnh</v>
          </cell>
          <cell r="M139">
            <v>0</v>
          </cell>
          <cell r="N139" t="str">
            <v>TS. Bùi Tuấn Anh</v>
          </cell>
          <cell r="O139" t="str">
            <v>Công ty cổ phần Công Nghệ Bằng Hữu (Amigo)</v>
          </cell>
          <cell r="P139">
            <v>0</v>
          </cell>
          <cell r="Q139" t="e">
            <v>#N/A</v>
          </cell>
          <cell r="R139">
            <v>530</v>
          </cell>
          <cell r="S139" t="str">
            <v>/QĐ-ĐHKT ngày 19/03/2020</v>
          </cell>
          <cell r="T139" t="str">
            <v>530/QĐ-ĐHKT ngày 19/03/2020</v>
          </cell>
        </row>
        <row r="140">
          <cell r="C140" t="str">
            <v>Đỗ Khắc Đạo 02/10/1975</v>
          </cell>
          <cell r="D140" t="str">
            <v>Đỗ Khắc Đạo</v>
          </cell>
          <cell r="E140" t="str">
            <v>02/10/1975</v>
          </cell>
          <cell r="F140" t="str">
            <v>Quản lý nhân lực tại Công ty cổ phần xây dựng Thành Nam</v>
          </cell>
          <cell r="G140" t="str">
            <v>Kinh tế chính trị</v>
          </cell>
          <cell r="H140" t="str">
            <v>Quản lý kinh tế</v>
          </cell>
          <cell r="I140" t="str">
            <v>8340410</v>
          </cell>
          <cell r="J140" t="str">
            <v>QH-2018-E</v>
          </cell>
          <cell r="K140">
            <v>2</v>
          </cell>
          <cell r="L140" t="str">
            <v>Quản lý thu ngân sách nhà nước trên địa bàn quận Nam Từ Liêm, thành phố Hà Nội</v>
          </cell>
          <cell r="M140">
            <v>0</v>
          </cell>
          <cell r="N140" t="str">
            <v>PGS.TS Nguyễn Trúc Lê</v>
          </cell>
          <cell r="O140" t="str">
            <v xml:space="preserve"> Trường ĐH Kinh tế, ĐHQG Hà Nội</v>
          </cell>
          <cell r="P140">
            <v>0</v>
          </cell>
          <cell r="Q140" t="e">
            <v>#N/A</v>
          </cell>
          <cell r="R140">
            <v>531</v>
          </cell>
          <cell r="S140" t="str">
            <v>/QĐ-ĐHKT ngày 19/03/2020</v>
          </cell>
          <cell r="T140" t="str">
            <v>531/QĐ-ĐHKT ngày 19/03/2020</v>
          </cell>
        </row>
        <row r="141">
          <cell r="C141" t="str">
            <v>Nguyễn Thị Dung 03/10/1980</v>
          </cell>
          <cell r="D141" t="str">
            <v>Nguyễn Thị Dung</v>
          </cell>
          <cell r="E141" t="str">
            <v>03/10/1980</v>
          </cell>
          <cell r="F141" t="str">
            <v>Quản lý tài chính tại Công ty TNHH MTV Môi trường đô thị Hà Nội</v>
          </cell>
          <cell r="G141" t="str">
            <v>Kinh tế chính trị</v>
          </cell>
          <cell r="H141" t="str">
            <v>Quản lý kinh tế</v>
          </cell>
          <cell r="I141" t="str">
            <v>8340410</v>
          </cell>
          <cell r="J141" t="str">
            <v>QH-2018-E</v>
          </cell>
          <cell r="K141">
            <v>2</v>
          </cell>
          <cell r="L141" t="str">
            <v xml:space="preserve">Quản lý dự án đầu tư xây dựng công trình tại Ban quản lý dự án đầu tư xây dựng huyện Thanh Oai, Thành phố Hà Nội </v>
          </cell>
          <cell r="M141">
            <v>0</v>
          </cell>
          <cell r="N141" t="str">
            <v>TS. Nguyễn Thị Thu Hoài</v>
          </cell>
          <cell r="O141" t="str">
            <v xml:space="preserve"> Trường ĐH Kinh tế, ĐHQG Hà Nội</v>
          </cell>
          <cell r="P141">
            <v>0</v>
          </cell>
          <cell r="Q141" t="e">
            <v>#N/A</v>
          </cell>
          <cell r="R141">
            <v>532</v>
          </cell>
          <cell r="S141" t="str">
            <v>/QĐ-ĐHKT ngày 19/03/2020</v>
          </cell>
          <cell r="T141" t="str">
            <v>532/QĐ-ĐHKT ngày 19/03/2020</v>
          </cell>
        </row>
        <row r="142">
          <cell r="C142" t="str">
            <v>Nguyễn Thùy Dương 25/11/1991</v>
          </cell>
          <cell r="D142" t="str">
            <v>Nguyễn Thùy Dương</v>
          </cell>
          <cell r="E142" t="str">
            <v>25/11/1991</v>
          </cell>
          <cell r="F142" t="str">
            <v>Phát triển đội ngũ cán bộ công chức quản lý nhà nước về kinh tế Quận Đống Đa, thành phố Hà Nội</v>
          </cell>
          <cell r="G142" t="str">
            <v>Kinh tế chính trị</v>
          </cell>
          <cell r="H142" t="str">
            <v>Quản lý kinh tế</v>
          </cell>
          <cell r="I142" t="str">
            <v>8340410</v>
          </cell>
          <cell r="J142" t="str">
            <v>QH-2018-E</v>
          </cell>
          <cell r="K142">
            <v>2</v>
          </cell>
          <cell r="L142" t="str">
            <v>Quản lý tài chính tại Viện Quy hoạch đô thị và nông thôn Quốc gia - Bộ Xây dựng</v>
          </cell>
          <cell r="M142">
            <v>0</v>
          </cell>
          <cell r="N142" t="str">
            <v>PGS.TS. Lê Trung Thành</v>
          </cell>
          <cell r="O142" t="str">
            <v xml:space="preserve"> Trường ĐH Kinh tế, ĐHQG Hà Nội</v>
          </cell>
          <cell r="P142">
            <v>0</v>
          </cell>
          <cell r="Q142" t="e">
            <v>#N/A</v>
          </cell>
          <cell r="R142">
            <v>533</v>
          </cell>
          <cell r="S142" t="str">
            <v>/QĐ-ĐHKT ngày 19/03/2020</v>
          </cell>
          <cell r="T142" t="str">
            <v>533/QĐ-ĐHKT ngày 19/03/2020</v>
          </cell>
        </row>
        <row r="143">
          <cell r="C143" t="str">
            <v>Nguyễn Văn Giang 25/12/1980</v>
          </cell>
          <cell r="D143" t="str">
            <v>Nguyễn Văn Giang</v>
          </cell>
          <cell r="E143" t="str">
            <v>25/12/1980</v>
          </cell>
          <cell r="F143" t="str">
            <v>Quản lý đội ngũ cán bộ, công chức tại huyện Hoài Đức, thành phố Hà Nội</v>
          </cell>
          <cell r="G143" t="str">
            <v>Kinh tế chính trị</v>
          </cell>
          <cell r="H143" t="str">
            <v>Quản lý kinh tế</v>
          </cell>
          <cell r="I143" t="str">
            <v>8340410</v>
          </cell>
          <cell r="J143" t="str">
            <v>QH-2018-E</v>
          </cell>
          <cell r="K143">
            <v>2</v>
          </cell>
          <cell r="L143" t="str">
            <v xml:space="preserve">Quản lý nhân lực tại Ngân hàng TMCP Công thương Việt Nam - Chi nhánh Thủ Thiêm </v>
          </cell>
          <cell r="M143">
            <v>0</v>
          </cell>
          <cell r="N143" t="str">
            <v>PGS.TS Phạm Thị Hồng Điệp</v>
          </cell>
          <cell r="O143" t="str">
            <v xml:space="preserve"> Trường ĐH Kinh tế, ĐHQG Hà Nội</v>
          </cell>
          <cell r="P143">
            <v>0</v>
          </cell>
          <cell r="Q143" t="e">
            <v>#N/A</v>
          </cell>
          <cell r="R143">
            <v>534</v>
          </cell>
          <cell r="S143" t="str">
            <v>/QĐ-ĐHKT ngày 19/03/2020</v>
          </cell>
          <cell r="T143" t="str">
            <v>534/QĐ-ĐHKT ngày 19/03/2020</v>
          </cell>
        </row>
        <row r="144">
          <cell r="C144" t="str">
            <v>Lê Thị Thanh Giang 10/09/1984</v>
          </cell>
          <cell r="D144" t="str">
            <v>Lê Thị Thanh Giang</v>
          </cell>
          <cell r="E144" t="str">
            <v>10/09/1984</v>
          </cell>
          <cell r="F144" t="str">
            <v>Quản lý thu ngân sách nhà nước trên địa bàn Quận Bắc Từ Liêm, Thành phố Hà Nội</v>
          </cell>
          <cell r="G144" t="str">
            <v>Kinh tế chính trị</v>
          </cell>
          <cell r="H144" t="str">
            <v>Quản lý kinh tế</v>
          </cell>
          <cell r="I144" t="str">
            <v>8340410</v>
          </cell>
          <cell r="J144" t="str">
            <v>QH-2018-E</v>
          </cell>
          <cell r="K144">
            <v>2</v>
          </cell>
          <cell r="L144" t="str">
            <v xml:space="preserve">Quản lý nhà nước về thanh toán trong Thương mại điện tử ở Việt Nam </v>
          </cell>
          <cell r="M144">
            <v>0</v>
          </cell>
          <cell r="N144" t="str">
            <v>PGS.TS Đào Văn Hùng</v>
          </cell>
          <cell r="O144" t="str">
            <v>Học viện Chính sách và Phát triển</v>
          </cell>
          <cell r="P144">
            <v>0</v>
          </cell>
          <cell r="Q144" t="e">
            <v>#N/A</v>
          </cell>
          <cell r="R144">
            <v>535</v>
          </cell>
          <cell r="S144" t="str">
            <v>/QĐ-ĐHKT ngày 19/03/2020</v>
          </cell>
          <cell r="T144" t="str">
            <v>535/QĐ-ĐHKT ngày 19/03/2020</v>
          </cell>
        </row>
        <row r="145">
          <cell r="C145" t="str">
            <v>Trịnh Thị Thu Hà 26/10/1989</v>
          </cell>
          <cell r="D145" t="str">
            <v>Trịnh Thị Thu Hà</v>
          </cell>
          <cell r="E145" t="str">
            <v>26/10/1989</v>
          </cell>
          <cell r="F145" t="str">
            <v>Quản lý hoạt động huy động vốn tại Ngân hàng Trách nhiệm hữu hạn Một thành viên dầu khí Toàn cầu - chi nhánh Thăng Long</v>
          </cell>
          <cell r="G145" t="str">
            <v>Kinh tế chính trị</v>
          </cell>
          <cell r="H145" t="str">
            <v>Quản lý kinh tế</v>
          </cell>
          <cell r="I145" t="str">
            <v>8340410</v>
          </cell>
          <cell r="J145" t="str">
            <v>QH-2018-E</v>
          </cell>
          <cell r="K145">
            <v>2</v>
          </cell>
          <cell r="L145" t="str">
            <v>Quản lý chất lượng sản phẩm tại Tổng công ty lương thực miền Bắc</v>
          </cell>
          <cell r="M145">
            <v>0</v>
          </cell>
          <cell r="N145" t="str">
            <v>PGS.TS Hà Văn Hội</v>
          </cell>
          <cell r="O145" t="str">
            <v xml:space="preserve"> Trường ĐH Kinh tế, ĐHQG Hà Nội</v>
          </cell>
          <cell r="P145">
            <v>0</v>
          </cell>
          <cell r="Q145" t="e">
            <v>#N/A</v>
          </cell>
          <cell r="R145">
            <v>536</v>
          </cell>
          <cell r="S145" t="str">
            <v>/QĐ-ĐHKT ngày 19/03/2020</v>
          </cell>
          <cell r="T145" t="str">
            <v>536/QĐ-ĐHKT ngày 19/03/2020</v>
          </cell>
        </row>
        <row r="146">
          <cell r="C146" t="str">
            <v>Lê Thị Thu Hà 17/02/1978</v>
          </cell>
          <cell r="D146" t="str">
            <v>Lê Thị Thu Hà</v>
          </cell>
          <cell r="E146" t="str">
            <v>17/02/1978</v>
          </cell>
          <cell r="F146" t="str">
            <v>Quản lý dịch vụ hải quan điện tử tại Cục hải quan thành phố Hải Phòng</v>
          </cell>
          <cell r="G146" t="str">
            <v>Kinh tế chính trị</v>
          </cell>
          <cell r="H146" t="str">
            <v>Quản lý kinh tế</v>
          </cell>
          <cell r="I146" t="str">
            <v>8340410</v>
          </cell>
          <cell r="J146" t="str">
            <v>QH-2018-E</v>
          </cell>
          <cell r="K146">
            <v>2</v>
          </cell>
          <cell r="L146" t="str">
            <v xml:space="preserve">Chính sách phát triển trái cây sạch ở Việt Nam </v>
          </cell>
          <cell r="M146">
            <v>0</v>
          </cell>
          <cell r="N146" t="str">
            <v>PGS.TS Đào Văn Hùng</v>
          </cell>
          <cell r="O146" t="str">
            <v>Học viện Chính sách và Phát triển</v>
          </cell>
          <cell r="P146">
            <v>0</v>
          </cell>
          <cell r="Q146" t="e">
            <v>#N/A</v>
          </cell>
          <cell r="R146">
            <v>537</v>
          </cell>
          <cell r="S146" t="str">
            <v>/QĐ-ĐHKT ngày 19/03/2020</v>
          </cell>
          <cell r="T146" t="str">
            <v>537/QĐ-ĐHKT ngày 19/03/2020</v>
          </cell>
        </row>
        <row r="147">
          <cell r="C147" t="str">
            <v>Chu Thị Hân 21/10/1994</v>
          </cell>
          <cell r="D147" t="str">
            <v>Chu Thị Hân</v>
          </cell>
          <cell r="E147" t="str">
            <v>21/10/1994</v>
          </cell>
          <cell r="F147" t="str">
            <v>Quản lý thuế xuất nhập khẩu tại Chi cục hải quan Gia Thụy</v>
          </cell>
          <cell r="G147" t="str">
            <v>Kinh tế chính trị</v>
          </cell>
          <cell r="H147" t="str">
            <v>Quản lý kinh tế</v>
          </cell>
          <cell r="I147" t="str">
            <v>8340410</v>
          </cell>
          <cell r="J147" t="str">
            <v>QH-2018-E</v>
          </cell>
          <cell r="K147">
            <v>2</v>
          </cell>
          <cell r="L147" t="str">
            <v>Quản lý chi thường xuyên ngân sách nhà nước cho giáo dục huyện Thanh Oai, thành phố Hà Nội</v>
          </cell>
          <cell r="M147">
            <v>0</v>
          </cell>
          <cell r="N147" t="str">
            <v>TS. Nguyễn Thị Thu Hoài</v>
          </cell>
          <cell r="O147" t="str">
            <v xml:space="preserve"> Trường ĐH Kinh tế, ĐHQG Hà Nội</v>
          </cell>
          <cell r="P147">
            <v>0</v>
          </cell>
          <cell r="Q147" t="e">
            <v>#N/A</v>
          </cell>
          <cell r="R147">
            <v>538</v>
          </cell>
          <cell r="S147" t="str">
            <v>/QĐ-ĐHKT ngày 19/03/2020</v>
          </cell>
          <cell r="T147" t="str">
            <v>538/QĐ-ĐHKT ngày 19/03/2020</v>
          </cell>
        </row>
        <row r="148">
          <cell r="C148" t="str">
            <v>Nguyễn Thị Thu Hằng 21/07/1986</v>
          </cell>
          <cell r="D148" t="str">
            <v>Nguyễn Thị Thu Hằng</v>
          </cell>
          <cell r="E148" t="str">
            <v>21/07/1986</v>
          </cell>
          <cell r="F148" t="str">
            <v>Quản lý chi thường xuyên ngân sách nhà nước tại Kho bạc nhà nước Hải phòng</v>
          </cell>
          <cell r="G148" t="str">
            <v>Kinh tế chính trị</v>
          </cell>
          <cell r="H148" t="str">
            <v>Quản lý kinh tế</v>
          </cell>
          <cell r="I148" t="str">
            <v>8340410</v>
          </cell>
          <cell r="J148" t="str">
            <v>QH-2018-E</v>
          </cell>
          <cell r="K148">
            <v>2</v>
          </cell>
          <cell r="L148" t="str">
            <v>Quản lý tín dụng tại Ngân hàng Đầu tư và Phát triển Việt Nam - Chi nhánh Sở giao dịch 1</v>
          </cell>
          <cell r="M148">
            <v>0</v>
          </cell>
          <cell r="N148" t="str">
            <v>GS.TS Phan Huy Đường</v>
          </cell>
          <cell r="O148" t="str">
            <v xml:space="preserve"> Trường ĐH Kinh tế, ĐHQG Hà Nội</v>
          </cell>
          <cell r="P148">
            <v>0</v>
          </cell>
          <cell r="Q148" t="e">
            <v>#N/A</v>
          </cell>
          <cell r="R148">
            <v>539</v>
          </cell>
          <cell r="S148" t="str">
            <v>/QĐ-ĐHKT ngày 19/03/2020</v>
          </cell>
          <cell r="T148" t="str">
            <v>539/QĐ-ĐHKT ngày 19/03/2020</v>
          </cell>
        </row>
        <row r="149">
          <cell r="C149" t="str">
            <v>Nguyễn Thị Hằng 23/07/1982</v>
          </cell>
          <cell r="D149" t="str">
            <v>Nguyễn Thị Hằng</v>
          </cell>
          <cell r="E149" t="str">
            <v>23/07/1982</v>
          </cell>
          <cell r="F149" t="str">
            <v>Quản lý nguồn nhân lực tại Ngân hàng thương mại cổ phần đầu tư và phát triển Việt Nam chi nhánh Tây Hồ</v>
          </cell>
          <cell r="G149" t="str">
            <v>Kinh tế chính trị</v>
          </cell>
          <cell r="H149" t="str">
            <v>Quản lý kinh tế</v>
          </cell>
          <cell r="I149" t="str">
            <v>8340410</v>
          </cell>
          <cell r="J149" t="str">
            <v>QH-2018-E</v>
          </cell>
          <cell r="K149">
            <v>2</v>
          </cell>
          <cell r="L149" t="str">
            <v>Quản lý đầu tư trang thiết bị của Tổng cục Hải quan</v>
          </cell>
          <cell r="M149">
            <v>0</v>
          </cell>
          <cell r="N149" t="str">
            <v>PGS.TS Phạm Văn Dũng</v>
          </cell>
          <cell r="O149" t="str">
            <v xml:space="preserve"> Trường ĐH Kinh tế, ĐHQG Hà Nội</v>
          </cell>
          <cell r="P149">
            <v>0</v>
          </cell>
          <cell r="Q149" t="e">
            <v>#N/A</v>
          </cell>
          <cell r="R149">
            <v>540</v>
          </cell>
          <cell r="S149" t="str">
            <v>/QĐ-ĐHKT ngày 19/03/2020</v>
          </cell>
          <cell r="T149" t="str">
            <v>540/QĐ-ĐHKT ngày 19/03/2020</v>
          </cell>
        </row>
        <row r="150">
          <cell r="C150" t="str">
            <v>Nguyễn Thị Mỹ Hạnh 21/10/1992</v>
          </cell>
          <cell r="D150" t="str">
            <v>Nguyễn Thị Mỹ Hạnh</v>
          </cell>
          <cell r="E150" t="str">
            <v>21/10/1992</v>
          </cell>
          <cell r="F150" t="str">
            <v>Quản lý hoạt động cho vay của Ngân hàng nông nghiệp và phát triển nông thôn Việt Nam đối với các chi nhánh trên địa bàn Quận Hoàn Kiếm</v>
          </cell>
          <cell r="G150" t="str">
            <v>Kinh tế chính trị</v>
          </cell>
          <cell r="H150" t="str">
            <v>Quản lý kinh tế</v>
          </cell>
          <cell r="I150" t="str">
            <v>8340410</v>
          </cell>
          <cell r="J150" t="str">
            <v>QH-2018-E</v>
          </cell>
          <cell r="K150">
            <v>2</v>
          </cell>
          <cell r="L150" t="str">
            <v>Quản lý cho vay tại Ngân hàng Nông nghiệp và phát triển nông thôn Việt Nam - Chi nhánh huyện Nghi Lộc, tỉnh Nghệ An</v>
          </cell>
          <cell r="M150">
            <v>0</v>
          </cell>
          <cell r="N150" t="str">
            <v>TS. Trần Đức Vui</v>
          </cell>
          <cell r="O150" t="str">
            <v>Nguyên Cán bộ Trường ĐH Kinh tế, ĐHQGHN</v>
          </cell>
          <cell r="P150">
            <v>0</v>
          </cell>
          <cell r="Q150" t="e">
            <v>#N/A</v>
          </cell>
          <cell r="R150">
            <v>541</v>
          </cell>
          <cell r="S150" t="str">
            <v>/QĐ-ĐHKT ngày 19/03/2020</v>
          </cell>
          <cell r="T150" t="str">
            <v>541/QĐ-ĐHKT ngày 19/03/2020</v>
          </cell>
        </row>
        <row r="151">
          <cell r="C151" t="str">
            <v>Hà Thị Thanh Hậu 05/11/1981</v>
          </cell>
          <cell r="D151" t="str">
            <v>Hà Thị Thanh Hậu</v>
          </cell>
          <cell r="E151" t="str">
            <v>05/11/1981</v>
          </cell>
          <cell r="F151" t="str">
            <v>Quản lý dịch vụ thẻ tại Ngân hàng thương mại cổ phần kỹ thương Việt Nam</v>
          </cell>
          <cell r="G151" t="str">
            <v>Kinh tế chính trị</v>
          </cell>
          <cell r="H151" t="str">
            <v>Quản lý kinh tế</v>
          </cell>
          <cell r="I151" t="str">
            <v>8340410</v>
          </cell>
          <cell r="J151" t="str">
            <v>QH-2018-E</v>
          </cell>
          <cell r="K151">
            <v>2</v>
          </cell>
          <cell r="L151" t="str">
            <v>Quản lý vốn tại Công ty Cổ phần máy - thiết bị dầu khí</v>
          </cell>
          <cell r="M151">
            <v>0</v>
          </cell>
          <cell r="N151" t="str">
            <v>GS.TS Phan Huy Đường</v>
          </cell>
          <cell r="O151" t="str">
            <v xml:space="preserve"> Trường ĐH Kinh tế, ĐHQG Hà Nội</v>
          </cell>
          <cell r="P151">
            <v>0</v>
          </cell>
          <cell r="Q151" t="e">
            <v>#N/A</v>
          </cell>
          <cell r="R151">
            <v>542</v>
          </cell>
          <cell r="S151" t="str">
            <v>/QĐ-ĐHKT ngày 19/03/2020</v>
          </cell>
          <cell r="T151" t="str">
            <v>542/QĐ-ĐHKT ngày 19/03/2020</v>
          </cell>
        </row>
        <row r="152">
          <cell r="C152" t="str">
            <v>Lê Đình Hiệu 18/03/1975</v>
          </cell>
          <cell r="D152" t="str">
            <v>Lê Đình Hiệu</v>
          </cell>
          <cell r="E152" t="str">
            <v>18/03/1975</v>
          </cell>
          <cell r="F152" t="str">
            <v>Quản lý đội ngũ nhân lực tại Công ty TNHH bảo hiểm phi nhân thọ FUBON Việt Nam</v>
          </cell>
          <cell r="G152" t="str">
            <v>Kinh tế chính trị</v>
          </cell>
          <cell r="H152" t="str">
            <v>Quản lý kinh tế</v>
          </cell>
          <cell r="I152" t="str">
            <v>8340410</v>
          </cell>
          <cell r="J152" t="str">
            <v>QH-2018-E</v>
          </cell>
          <cell r="K152">
            <v>2</v>
          </cell>
          <cell r="L152" t="str">
            <v>Quản lý tài chính tại Công ty cổ phần thủy điện Nậm Chiến</v>
          </cell>
          <cell r="M152">
            <v>0</v>
          </cell>
          <cell r="N152" t="str">
            <v>GS.TS Phan Huy Đường</v>
          </cell>
          <cell r="O152" t="str">
            <v xml:space="preserve"> Trường ĐH Kinh tế, ĐHQG Hà Nội</v>
          </cell>
          <cell r="P152">
            <v>0</v>
          </cell>
          <cell r="Q152" t="e">
            <v>#N/A</v>
          </cell>
          <cell r="R152">
            <v>543</v>
          </cell>
          <cell r="S152" t="str">
            <v>/QĐ-ĐHKT ngày 19/03/2020</v>
          </cell>
          <cell r="T152" t="str">
            <v>543/QĐ-ĐHKT ngày 19/03/2020</v>
          </cell>
        </row>
        <row r="153">
          <cell r="C153" t="str">
            <v>Nguyễn Thị Thúy Hoa 20/04/1991</v>
          </cell>
          <cell r="D153" t="str">
            <v>Nguyễn Thị Thúy Hoa</v>
          </cell>
          <cell r="E153" t="str">
            <v>20/04/1991</v>
          </cell>
          <cell r="F153" t="str">
            <v>Xây dựng chiến lược kinh doanh Công ty cổ phần thuốc sát trùng Việt Nam</v>
          </cell>
          <cell r="G153" t="str">
            <v>Kinh tế chính trị</v>
          </cell>
          <cell r="H153" t="str">
            <v>Quản lý kinh tế</v>
          </cell>
          <cell r="I153" t="str">
            <v>8340410</v>
          </cell>
          <cell r="J153" t="str">
            <v>QH-2018-E</v>
          </cell>
          <cell r="K153">
            <v>2</v>
          </cell>
          <cell r="L153" t="str">
            <v>Thực hiện chính sách ưu đãi người có công với cách mạng ở Tỉnh Bắc Ninh</v>
          </cell>
          <cell r="M153">
            <v>0</v>
          </cell>
          <cell r="N153" t="str">
            <v>TS. Hoàng Triều Hoa</v>
          </cell>
          <cell r="O153" t="str">
            <v xml:space="preserve"> Trường ĐH Kinh tế, ĐHQG Hà Nội</v>
          </cell>
          <cell r="P153">
            <v>0</v>
          </cell>
          <cell r="Q153" t="e">
            <v>#N/A</v>
          </cell>
          <cell r="R153">
            <v>544</v>
          </cell>
          <cell r="S153" t="str">
            <v>/QĐ-ĐHKT ngày 19/03/2020</v>
          </cell>
          <cell r="T153" t="str">
            <v>544/QĐ-ĐHKT ngày 19/03/2020</v>
          </cell>
        </row>
        <row r="154">
          <cell r="C154" t="str">
            <v>Trần Việt Hùng 31/10/1986</v>
          </cell>
          <cell r="D154" t="str">
            <v>Trần Việt Hùng</v>
          </cell>
          <cell r="E154" t="str">
            <v>31/10/1986</v>
          </cell>
          <cell r="F154" t="str">
            <v>Chính sách hỗ trợ tín dụng cho doanh nghiệp nhỏ và vừa tại tỉnh Ninh Bình</v>
          </cell>
          <cell r="G154" t="str">
            <v>Kinh tế chính trị</v>
          </cell>
          <cell r="H154" t="str">
            <v>Quản lý kinh tế</v>
          </cell>
          <cell r="I154" t="str">
            <v>8340410</v>
          </cell>
          <cell r="J154" t="str">
            <v>QH-2018-E</v>
          </cell>
          <cell r="K154">
            <v>2</v>
          </cell>
          <cell r="L154" t="str">
            <v>Xuất khẩu hàng hóa Việt Nam sang thị trường CHLB Đức</v>
          </cell>
          <cell r="M154">
            <v>0</v>
          </cell>
          <cell r="N154" t="str">
            <v>PGS.TS Phạm Văn Dũng</v>
          </cell>
          <cell r="O154" t="str">
            <v xml:space="preserve"> Trường ĐH Kinh tế, ĐHQG Hà Nội</v>
          </cell>
          <cell r="P154">
            <v>0</v>
          </cell>
          <cell r="Q154" t="e">
            <v>#N/A</v>
          </cell>
          <cell r="R154">
            <v>545</v>
          </cell>
          <cell r="S154" t="str">
            <v>/QĐ-ĐHKT ngày 19/03/2020</v>
          </cell>
          <cell r="T154" t="str">
            <v>545/QĐ-ĐHKT ngày 19/03/2020</v>
          </cell>
        </row>
        <row r="155">
          <cell r="C155" t="str">
            <v>Nguyễn Việt Hưng 07/12/1989</v>
          </cell>
          <cell r="D155" t="str">
            <v>Nguyễn Việt Hưng</v>
          </cell>
          <cell r="E155" t="str">
            <v>07/12/1989</v>
          </cell>
          <cell r="F155" t="str">
            <v>Hoàn thiện công tác quản lý tài chính cho hoạt động Khoa học công nghệ tại Trung tâm công nghệ vi điện tử và tin học thuộc Viện ứng dụng công nghệ</v>
          </cell>
          <cell r="G155" t="str">
            <v>Kinh tế chính trị</v>
          </cell>
          <cell r="H155" t="str">
            <v>Quản lý kinh tế</v>
          </cell>
          <cell r="I155" t="str">
            <v>8340410</v>
          </cell>
          <cell r="J155" t="str">
            <v>QH-2018-E</v>
          </cell>
          <cell r="K155">
            <v>2</v>
          </cell>
          <cell r="L155" t="str">
            <v>Quản lý đầu tư xây dựng cơ bản từ nguồn vốn ngân sách nhà nước trên địa bàn quận Thanh Xuân, Thành phố Hà Nội</v>
          </cell>
          <cell r="M155">
            <v>0</v>
          </cell>
          <cell r="N155" t="str">
            <v>PGS.TS. Lê Danh Tốn</v>
          </cell>
          <cell r="O155" t="str">
            <v xml:space="preserve"> Trường ĐH Kinh tế, ĐHQG Hà Nội</v>
          </cell>
          <cell r="P155">
            <v>0</v>
          </cell>
          <cell r="Q155" t="e">
            <v>#N/A</v>
          </cell>
          <cell r="R155">
            <v>546</v>
          </cell>
          <cell r="S155" t="str">
            <v>/QĐ-ĐHKT ngày 19/03/2020</v>
          </cell>
          <cell r="T155" t="str">
            <v>546/QĐ-ĐHKT ngày 19/03/2020</v>
          </cell>
        </row>
        <row r="156">
          <cell r="C156" t="str">
            <v>Nguyễn Văn Hưng 22/01/1980</v>
          </cell>
          <cell r="D156" t="str">
            <v>Nguyễn Văn Hưng</v>
          </cell>
          <cell r="E156" t="str">
            <v>22/01/1980</v>
          </cell>
          <cell r="F156" t="str">
            <v>Quản lý tài chính tại Bệnh viện Đa khoa Đống Đa</v>
          </cell>
          <cell r="G156" t="str">
            <v>Kinh tế chính trị</v>
          </cell>
          <cell r="H156" t="str">
            <v>Quản lý kinh tế</v>
          </cell>
          <cell r="I156" t="str">
            <v>8340410</v>
          </cell>
          <cell r="J156" t="str">
            <v>QH-2018-E</v>
          </cell>
          <cell r="K156">
            <v>2</v>
          </cell>
          <cell r="L156" t="str">
            <v xml:space="preserve">Quản lý chi ngân sách nhà nước cho giáo dục của thành phố Hải Dương </v>
          </cell>
          <cell r="M156">
            <v>0</v>
          </cell>
          <cell r="N156" t="str">
            <v>TS. Trần Quang Tuyến</v>
          </cell>
          <cell r="O156" t="str">
            <v>Khoa Quốc tế, ĐHQGHN</v>
          </cell>
          <cell r="P156">
            <v>0</v>
          </cell>
          <cell r="Q156" t="e">
            <v>#N/A</v>
          </cell>
          <cell r="R156">
            <v>547</v>
          </cell>
          <cell r="S156" t="str">
            <v>/QĐ-ĐHKT ngày 19/03/2020</v>
          </cell>
          <cell r="T156" t="str">
            <v>547/QĐ-ĐHKT ngày 19/03/2020</v>
          </cell>
        </row>
        <row r="157">
          <cell r="C157" t="str">
            <v>Phạm Thị Hương 20/03/1988</v>
          </cell>
          <cell r="D157" t="str">
            <v>Phạm Thị Hương</v>
          </cell>
          <cell r="E157" t="str">
            <v>20/03/1988</v>
          </cell>
          <cell r="F157" t="str">
            <v>Quản lý nhân lực hòa giải viên ở cơ sở của Quận Cầu Giấy, thành phố Hà Nội</v>
          </cell>
          <cell r="G157" t="str">
            <v>Kinh tế chính trị</v>
          </cell>
          <cell r="H157" t="str">
            <v>Quản lý kinh tế</v>
          </cell>
          <cell r="I157" t="str">
            <v>8340410</v>
          </cell>
          <cell r="J157" t="str">
            <v>QH-2018-E</v>
          </cell>
          <cell r="K157">
            <v>2</v>
          </cell>
          <cell r="L157" t="str">
            <v>Quản lý tài chính ở Công ty Than Mạo Khê</v>
          </cell>
          <cell r="M157">
            <v>0</v>
          </cell>
          <cell r="N157" t="str">
            <v>PGS.TS Phạm Văn Dũng</v>
          </cell>
          <cell r="O157" t="str">
            <v xml:space="preserve"> Trường ĐH Kinh tế, ĐHQG Hà Nội</v>
          </cell>
          <cell r="P157">
            <v>0</v>
          </cell>
          <cell r="Q157" t="e">
            <v>#N/A</v>
          </cell>
          <cell r="R157">
            <v>548</v>
          </cell>
          <cell r="S157" t="str">
            <v>/QĐ-ĐHKT ngày 19/03/2020</v>
          </cell>
          <cell r="T157" t="str">
            <v>548/QĐ-ĐHKT ngày 19/03/2020</v>
          </cell>
        </row>
        <row r="158">
          <cell r="C158" t="str">
            <v>Triệu Thị Thanh Huyền 13/01/1983</v>
          </cell>
          <cell r="D158" t="str">
            <v>Triệu Thị Thanh Huyền</v>
          </cell>
          <cell r="E158" t="str">
            <v>13/01/1983</v>
          </cell>
          <cell r="F158" t="str">
            <v>Quản lý chi thường xuyên ngân sách nhà nước tại Quận Hoàng Mai, thành phố Hà Nội</v>
          </cell>
          <cell r="G158" t="str">
            <v>Kinh tế chính trị</v>
          </cell>
          <cell r="H158" t="str">
            <v>Quản lý kinh tế</v>
          </cell>
          <cell r="I158" t="str">
            <v>8340410</v>
          </cell>
          <cell r="J158" t="str">
            <v>QH-2018-E</v>
          </cell>
          <cell r="K158">
            <v>2</v>
          </cell>
          <cell r="L158" t="str">
            <v>Kiểm soát chi thường xuyên ngân sách cấp xã tại Kho bạc nhà nước Hà Đông</v>
          </cell>
          <cell r="M158">
            <v>0</v>
          </cell>
          <cell r="N158" t="str">
            <v>GS.TS Phan Huy Đường</v>
          </cell>
          <cell r="O158" t="str">
            <v xml:space="preserve"> Trường ĐH Kinh tế, ĐHQG Hà Nội</v>
          </cell>
          <cell r="P158">
            <v>0</v>
          </cell>
          <cell r="Q158" t="str">
            <v>1997/QĐ-ĐHKT ngày 12/7/2019</v>
          </cell>
          <cell r="R158">
            <v>549</v>
          </cell>
          <cell r="S158" t="str">
            <v>/QĐ-ĐHKT ngày 19/03/2020</v>
          </cell>
          <cell r="T158" t="str">
            <v>549/QĐ-ĐHKT ngày 19/03/2020</v>
          </cell>
        </row>
        <row r="159">
          <cell r="C159" t="str">
            <v>Nguyễn Ngọc Khá 01/10/1991</v>
          </cell>
          <cell r="D159" t="str">
            <v>Nguyễn Ngọc Khá</v>
          </cell>
          <cell r="E159" t="str">
            <v>01/10/1991</v>
          </cell>
          <cell r="F159" t="str">
            <v>Quản lý tài chính dự án trúng thầu tại Công ty cổ phần đầu tư xây lắp kỹ thuật hạ tầng PIDI</v>
          </cell>
          <cell r="G159" t="str">
            <v>Kinh tế chính trị</v>
          </cell>
          <cell r="H159" t="str">
            <v>Quản lý kinh tế</v>
          </cell>
          <cell r="I159" t="str">
            <v>8340410</v>
          </cell>
          <cell r="J159" t="str">
            <v>QH-2018-E</v>
          </cell>
          <cell r="K159">
            <v>2</v>
          </cell>
          <cell r="L159" t="str">
            <v>Phát triển nguồn nhân lực đáp ứng cho chuyển đổi số ở Tập đoàn Công nghiệp - Viễn thông Quân đội</v>
          </cell>
          <cell r="M159">
            <v>0</v>
          </cell>
          <cell r="N159" t="str">
            <v>TS. Nguyễn Thị Lan Hương</v>
          </cell>
          <cell r="O159" t="str">
            <v xml:space="preserve"> Trường ĐH Kinh tế, ĐHQG Hà Nội</v>
          </cell>
          <cell r="P159">
            <v>0</v>
          </cell>
          <cell r="Q159" t="e">
            <v>#N/A</v>
          </cell>
          <cell r="R159">
            <v>550</v>
          </cell>
          <cell r="S159" t="str">
            <v>/QĐ-ĐHKT ngày 19/03/2020</v>
          </cell>
          <cell r="T159" t="str">
            <v>550/QĐ-ĐHKT ngày 19/03/2020</v>
          </cell>
        </row>
        <row r="160">
          <cell r="C160" t="str">
            <v>Nguyễn Hồng Khang 27/06/1979</v>
          </cell>
          <cell r="D160" t="str">
            <v>Nguyễn Hồng Khang</v>
          </cell>
          <cell r="E160" t="str">
            <v>27/06/1979</v>
          </cell>
          <cell r="F160" t="str">
            <v>Quản lý tài chính theo cơ chế tự chủ tại Trường trung cấp kinh tế Hà Nội</v>
          </cell>
          <cell r="G160" t="str">
            <v>Kinh tế chính trị</v>
          </cell>
          <cell r="H160" t="str">
            <v>Quản lý kinh tế</v>
          </cell>
          <cell r="I160" t="str">
            <v>8340410</v>
          </cell>
          <cell r="J160" t="str">
            <v>QH-2018-E</v>
          </cell>
          <cell r="K160">
            <v>2</v>
          </cell>
          <cell r="L160" t="str">
            <v>Quản lý nhân lực tại Sở Khoa học và Công nghệ thành phố Hà Nội</v>
          </cell>
          <cell r="M160">
            <v>0</v>
          </cell>
          <cell r="N160" t="str">
            <v>TS. Hoàng Khắc Lịch</v>
          </cell>
          <cell r="O160" t="str">
            <v xml:space="preserve"> Trường ĐH Kinh tế, ĐHQG Hà Nội</v>
          </cell>
          <cell r="P160">
            <v>0</v>
          </cell>
          <cell r="Q160" t="e">
            <v>#N/A</v>
          </cell>
          <cell r="R160">
            <v>551</v>
          </cell>
          <cell r="S160" t="str">
            <v>/QĐ-ĐHKT ngày 19/03/2020</v>
          </cell>
          <cell r="T160" t="str">
            <v>551/QĐ-ĐHKT ngày 19/03/2020</v>
          </cell>
        </row>
        <row r="161">
          <cell r="C161" t="str">
            <v>Nguyễn Đăng Khoa 12/02/1979</v>
          </cell>
          <cell r="D161" t="str">
            <v>Nguyễn Đăng Khoa</v>
          </cell>
          <cell r="E161" t="str">
            <v>12/02/1979</v>
          </cell>
          <cell r="F161" t="str">
            <v>Kiểm soát nội bộ tại Công ty cổ phần đường sắt Thanh Hóa</v>
          </cell>
          <cell r="G161" t="str">
            <v>Kinh tế chính trị</v>
          </cell>
          <cell r="H161" t="str">
            <v>Quản lý kinh tế</v>
          </cell>
          <cell r="I161" t="str">
            <v>8340410</v>
          </cell>
          <cell r="J161" t="str">
            <v>QH-2018-E</v>
          </cell>
          <cell r="K161">
            <v>2</v>
          </cell>
          <cell r="L161" t="str">
            <v>Phát triển nhân lực công chức lãnh đạo, quản lý tại Kiểm toán nhà nước Việt Nam</v>
          </cell>
          <cell r="M161">
            <v>0</v>
          </cell>
          <cell r="N161" t="str">
            <v>PGS.TS Phạm Thị Hồng Điệp</v>
          </cell>
          <cell r="O161" t="str">
            <v xml:space="preserve"> Trường ĐH Kinh tế, ĐHQG Hà Nội</v>
          </cell>
          <cell r="P161">
            <v>0</v>
          </cell>
          <cell r="Q161" t="e">
            <v>#N/A</v>
          </cell>
          <cell r="R161">
            <v>552</v>
          </cell>
          <cell r="S161" t="str">
            <v>/QĐ-ĐHKT ngày 19/03/2020</v>
          </cell>
          <cell r="T161" t="str">
            <v>552/QĐ-ĐHKT ngày 19/03/2020</v>
          </cell>
        </row>
        <row r="162">
          <cell r="C162" t="str">
            <v>Nguyễn Hồng Liên 02/05/1981</v>
          </cell>
          <cell r="D162" t="str">
            <v>Nguyễn Hồng Liên</v>
          </cell>
          <cell r="E162" t="str">
            <v>02/05/1981</v>
          </cell>
          <cell r="F162" t="str">
            <v>Chiến lược phát triển của Công ty cổ phần đầu tư và xây lắp Thành An 665</v>
          </cell>
          <cell r="G162" t="str">
            <v>Kinh tế chính trị</v>
          </cell>
          <cell r="H162" t="str">
            <v>Quản lý kinh tế</v>
          </cell>
          <cell r="I162" t="str">
            <v>8340410</v>
          </cell>
          <cell r="J162" t="str">
            <v>QH-2018-E</v>
          </cell>
          <cell r="K162">
            <v>2</v>
          </cell>
          <cell r="L162" t="str">
            <v>Quản lý trang thiết bị máy soi của ngành Hải quan ở Việt Nam</v>
          </cell>
          <cell r="M162">
            <v>0</v>
          </cell>
          <cell r="N162" t="str">
            <v>PGS.TS Nguyễn Trúc Lê</v>
          </cell>
          <cell r="O162" t="str">
            <v xml:space="preserve"> Trường ĐH Kinh tế, ĐHQG Hà Nội</v>
          </cell>
          <cell r="P162">
            <v>0</v>
          </cell>
          <cell r="Q162" t="e">
            <v>#N/A</v>
          </cell>
          <cell r="R162">
            <v>553</v>
          </cell>
          <cell r="S162" t="str">
            <v>/QĐ-ĐHKT ngày 19/03/2020</v>
          </cell>
          <cell r="T162" t="str">
            <v>553/QĐ-ĐHKT ngày 19/03/2020</v>
          </cell>
        </row>
        <row r="163">
          <cell r="C163" t="str">
            <v>Trần Diệu Linh 01/10/1981</v>
          </cell>
          <cell r="D163" t="str">
            <v>Trần Diệu Linh</v>
          </cell>
          <cell r="E163" t="str">
            <v>01/10/1981</v>
          </cell>
          <cell r="F163" t="str">
            <v>Quản lý nhà nước đối với các khu công nghiệp trên địa bàn Vĩnh Phúc</v>
          </cell>
          <cell r="G163" t="str">
            <v>Kinh tế chính trị</v>
          </cell>
          <cell r="H163" t="str">
            <v>Quản lý kinh tế</v>
          </cell>
          <cell r="I163" t="str">
            <v>8340410</v>
          </cell>
          <cell r="J163" t="str">
            <v>QH-2018-E</v>
          </cell>
          <cell r="K163">
            <v>2</v>
          </cell>
          <cell r="L163" t="str">
            <v>Quản lý ngân sách qua kho bạc nhà nước Hà Nội</v>
          </cell>
          <cell r="M163">
            <v>0</v>
          </cell>
          <cell r="N163" t="str">
            <v>TS. Hoàng Thị Hương</v>
          </cell>
          <cell r="O163" t="str">
            <v xml:space="preserve"> Trường ĐH Kinh tế, ĐHQG Hà Nội</v>
          </cell>
          <cell r="P163">
            <v>0</v>
          </cell>
          <cell r="Q163" t="e">
            <v>#N/A</v>
          </cell>
          <cell r="R163">
            <v>554</v>
          </cell>
          <cell r="S163" t="str">
            <v>/QĐ-ĐHKT ngày 19/03/2020</v>
          </cell>
          <cell r="T163" t="str">
            <v>554/QĐ-ĐHKT ngày 19/03/2020</v>
          </cell>
        </row>
        <row r="164">
          <cell r="C164" t="str">
            <v>Lê Xuân Lợi 23/01/1974</v>
          </cell>
          <cell r="D164" t="str">
            <v>Lê Xuân Lợi</v>
          </cell>
          <cell r="E164" t="str">
            <v>23/01/1974</v>
          </cell>
          <cell r="F164" t="str">
            <v>Hoàn thiện quản lý tài chính tại Tổng Công ty điện lực thành phố Hà Nội</v>
          </cell>
          <cell r="G164" t="str">
            <v>Kinh tế chính trị</v>
          </cell>
          <cell r="H164" t="str">
            <v>Quản lý kinh tế</v>
          </cell>
          <cell r="I164" t="str">
            <v>8340410</v>
          </cell>
          <cell r="J164" t="str">
            <v>QH-2018-E</v>
          </cell>
          <cell r="K164">
            <v>2</v>
          </cell>
          <cell r="L164" t="str">
            <v>Quản lý thu thuế doanh nghiệp ngoài quốc doanh tại Chi cục thuế Quận Nam Từ Liêm</v>
          </cell>
          <cell r="M164">
            <v>0</v>
          </cell>
          <cell r="N164" t="str">
            <v>PGS.TS Nguyễn Trúc Lê</v>
          </cell>
          <cell r="O164" t="str">
            <v xml:space="preserve"> Trường ĐH Kinh tế, ĐHQG Hà Nội</v>
          </cell>
          <cell r="P164">
            <v>0</v>
          </cell>
          <cell r="Q164" t="e">
            <v>#N/A</v>
          </cell>
          <cell r="R164">
            <v>555</v>
          </cell>
          <cell r="S164" t="str">
            <v>/QĐ-ĐHKT ngày 19/03/2020</v>
          </cell>
          <cell r="T164" t="str">
            <v>555/QĐ-ĐHKT ngày 19/03/2020</v>
          </cell>
        </row>
        <row r="165">
          <cell r="C165" t="str">
            <v>Nguyễn Trà My 28/09/1994</v>
          </cell>
          <cell r="D165" t="str">
            <v>Nguyễn Trà My</v>
          </cell>
          <cell r="E165" t="str">
            <v>28/09/1994</v>
          </cell>
          <cell r="F165" t="str">
            <v>Quản lý tài chính tại Trung tâm bảo tồn di sản Thăng Long - Hà Nội</v>
          </cell>
          <cell r="G165" t="str">
            <v>Kinh tế chính trị</v>
          </cell>
          <cell r="H165" t="str">
            <v>Quản lý kinh tế</v>
          </cell>
          <cell r="I165" t="str">
            <v>8340410</v>
          </cell>
          <cell r="J165" t="str">
            <v>QH-2018-E</v>
          </cell>
          <cell r="K165">
            <v>2</v>
          </cell>
          <cell r="L165" t="str">
            <v>Quản lý nhân lực tại Công ty cổ phần Thương mại và Dịch vụ kỹ thuật Quốc Việt</v>
          </cell>
          <cell r="M165">
            <v>0</v>
          </cell>
          <cell r="N165" t="str">
            <v>PGS.TS Nguyễn Anh Tuấn</v>
          </cell>
          <cell r="O165" t="str">
            <v>Trường ĐH Sư phạm Thể dục thể thao HN</v>
          </cell>
          <cell r="P165">
            <v>0</v>
          </cell>
          <cell r="Q165" t="e">
            <v>#N/A</v>
          </cell>
          <cell r="R165">
            <v>556</v>
          </cell>
          <cell r="S165" t="str">
            <v>/QĐ-ĐHKT ngày 19/03/2020</v>
          </cell>
          <cell r="T165" t="str">
            <v>556/QĐ-ĐHKT ngày 19/03/2020</v>
          </cell>
        </row>
        <row r="166">
          <cell r="C166" t="str">
            <v>Nguyễn Thị Tuyết Nga 11/06/1980</v>
          </cell>
          <cell r="D166" t="str">
            <v>Nguyễn Thị Tuyết Nga</v>
          </cell>
          <cell r="E166" t="str">
            <v>11/06/1980</v>
          </cell>
          <cell r="F166" t="str">
            <v>Quản lý công trình cấp nước sạch nông thôn tại tỉnh Ninh Bình</v>
          </cell>
          <cell r="G166" t="str">
            <v>Kinh tế chính trị</v>
          </cell>
          <cell r="H166" t="str">
            <v>Quản lý kinh tế</v>
          </cell>
          <cell r="I166" t="str">
            <v>8340410</v>
          </cell>
          <cell r="J166" t="str">
            <v>QH-2018-E</v>
          </cell>
          <cell r="K166">
            <v>2</v>
          </cell>
          <cell r="L166" t="str">
            <v>Quản lý nợ xấu tại ngân hàng TMCP Quân đội</v>
          </cell>
          <cell r="M166">
            <v>0</v>
          </cell>
          <cell r="N166" t="str">
            <v>PGS.TS Phạm Văn Dũng</v>
          </cell>
          <cell r="O166" t="str">
            <v xml:space="preserve"> Trường ĐH Kinh tế, ĐHQG Hà Nội</v>
          </cell>
          <cell r="P166">
            <v>0</v>
          </cell>
          <cell r="Q166" t="e">
            <v>#N/A</v>
          </cell>
          <cell r="R166">
            <v>557</v>
          </cell>
          <cell r="S166" t="str">
            <v>/QĐ-ĐHKT ngày 19/03/2020</v>
          </cell>
          <cell r="T166" t="str">
            <v>557/QĐ-ĐHKT ngày 19/03/2020</v>
          </cell>
        </row>
        <row r="167">
          <cell r="C167" t="str">
            <v>Bùi Thị Kim Ngân 06/09/1994</v>
          </cell>
          <cell r="D167" t="str">
            <v>Bùi Thị Kim Ngân</v>
          </cell>
          <cell r="E167" t="str">
            <v>06/09/1994</v>
          </cell>
          <cell r="F167" t="str">
            <v>Hoàn thiện công tác kiểm soát chi thường xuyên ngân sách nhà nước trong điều kiện áp dụng hệ thống thông tin quản lý ngân sách và kho bạc tại Ninh Bình</v>
          </cell>
          <cell r="G167" t="str">
            <v>Kinh tế chính trị</v>
          </cell>
          <cell r="H167" t="str">
            <v>Quản lý kinh tế</v>
          </cell>
          <cell r="I167" t="str">
            <v>8340410</v>
          </cell>
          <cell r="J167" t="str">
            <v>QH-2018-E</v>
          </cell>
          <cell r="K167">
            <v>2</v>
          </cell>
          <cell r="L167" t="str">
            <v xml:space="preserve">Quản lý tài chính tại Công ty Cổ phần dược phẩm và thiết bị y tế Đông Nam Á </v>
          </cell>
          <cell r="M167">
            <v>0</v>
          </cell>
          <cell r="N167" t="str">
            <v>PGS.TS Trần Đức Hiệp</v>
          </cell>
          <cell r="O167" t="str">
            <v xml:space="preserve"> Trường ĐH Kinh tế, ĐHQG Hà Nội</v>
          </cell>
          <cell r="P167">
            <v>0</v>
          </cell>
          <cell r="Q167" t="e">
            <v>#N/A</v>
          </cell>
          <cell r="R167">
            <v>558</v>
          </cell>
          <cell r="S167" t="str">
            <v>/QĐ-ĐHKT ngày 19/03/2020</v>
          </cell>
          <cell r="T167" t="str">
            <v>558/QĐ-ĐHKT ngày 19/03/2020</v>
          </cell>
        </row>
        <row r="168">
          <cell r="C168" t="str">
            <v>Nghiêm Thị Ngân 06/07/1987</v>
          </cell>
          <cell r="D168" t="str">
            <v>Nghiêm Thị Ngân</v>
          </cell>
          <cell r="E168" t="str">
            <v>06/07/1987</v>
          </cell>
          <cell r="F168" t="str">
            <v>Xây dựng chiến lược phát triển của Viện phát triển kinh tế hợp tác đến năm 2025, tầm nhìn 2030</v>
          </cell>
          <cell r="G168" t="str">
            <v>Kinh tế chính trị</v>
          </cell>
          <cell r="H168" t="str">
            <v>Quản lý kinh tế</v>
          </cell>
          <cell r="I168" t="str">
            <v>8340410</v>
          </cell>
          <cell r="J168" t="str">
            <v>QH-2018-E</v>
          </cell>
          <cell r="K168">
            <v>2</v>
          </cell>
          <cell r="L168" t="str">
            <v xml:space="preserve">Quản lý thu thuế thu nhập doanh nghiệp tại Cục thuế Tỉnh Vĩnh Phúc </v>
          </cell>
          <cell r="M168">
            <v>0</v>
          </cell>
          <cell r="N168" t="str">
            <v>TS. Nguyễn Cẩm Nhung</v>
          </cell>
          <cell r="O168" t="str">
            <v xml:space="preserve"> Trường ĐH Kinh tế, ĐHQG Hà Nội</v>
          </cell>
          <cell r="P168">
            <v>0</v>
          </cell>
          <cell r="Q168" t="e">
            <v>#N/A</v>
          </cell>
          <cell r="R168">
            <v>559</v>
          </cell>
          <cell r="S168" t="str">
            <v>/QĐ-ĐHKT ngày 19/03/2020</v>
          </cell>
          <cell r="T168" t="str">
            <v>559/QĐ-ĐHKT ngày 19/03/2020</v>
          </cell>
        </row>
        <row r="169">
          <cell r="C169" t="str">
            <v>Phạm Hồng Nhung 09/09/1992</v>
          </cell>
          <cell r="D169" t="str">
            <v>Phạm Hồng Nhung</v>
          </cell>
          <cell r="E169" t="str">
            <v>09/09/1992</v>
          </cell>
          <cell r="F169" t="str">
            <v>Quản lý tài chính tại Cục ứng dụng và phát triển công nghệ</v>
          </cell>
          <cell r="G169" t="str">
            <v>Kinh tế chính trị</v>
          </cell>
          <cell r="H169" t="str">
            <v>Quản lý kinh tế</v>
          </cell>
          <cell r="I169" t="str">
            <v>8340410</v>
          </cell>
          <cell r="J169" t="str">
            <v>QH-2018-E</v>
          </cell>
          <cell r="K169">
            <v>2</v>
          </cell>
          <cell r="L169" t="str">
            <v>Quản lý tài chính theo cơ chế tự chủ của Trường Đại học Kinh tế Quốc dân</v>
          </cell>
          <cell r="M169">
            <v>0</v>
          </cell>
          <cell r="N169" t="str">
            <v>TS. Hoàng Triều Hoa</v>
          </cell>
          <cell r="O169" t="str">
            <v xml:space="preserve"> Trường ĐH Kinh tế, ĐHQG Hà Nội</v>
          </cell>
          <cell r="P169">
            <v>0</v>
          </cell>
          <cell r="Q169" t="e">
            <v>#N/A</v>
          </cell>
          <cell r="R169">
            <v>560</v>
          </cell>
          <cell r="S169" t="str">
            <v>/QĐ-ĐHKT ngày 19/03/2020</v>
          </cell>
          <cell r="T169" t="str">
            <v>560/QĐ-ĐHKT ngày 19/03/2020</v>
          </cell>
        </row>
        <row r="170">
          <cell r="C170" t="str">
            <v>Nguyễn Thị Nhung 29/05/1991</v>
          </cell>
          <cell r="D170" t="str">
            <v>Nguyễn Thị Nhung</v>
          </cell>
          <cell r="E170" t="str">
            <v>29/05/1991</v>
          </cell>
          <cell r="F170" t="str">
            <v>Nâng cao công tác kiểm soát chi ngân sách nhà nước qua kho bạc nhà nước Ứng Hòa - Hà Nội</v>
          </cell>
          <cell r="G170" t="str">
            <v>Kinh tế chính trị</v>
          </cell>
          <cell r="H170" t="str">
            <v>Quản lý kinh tế</v>
          </cell>
          <cell r="I170" t="str">
            <v>8340410</v>
          </cell>
          <cell r="J170" t="str">
            <v>QH-2018-E</v>
          </cell>
          <cell r="K170">
            <v>2</v>
          </cell>
          <cell r="L170" t="str">
            <v>Quản lý tín dụng tại ngân hàng TMCP Công thương Việt Nam - Chi nhánh Thanh Hóa</v>
          </cell>
          <cell r="M170">
            <v>0</v>
          </cell>
          <cell r="N170" t="str">
            <v>PGS.TS Nguyễn Anh Tuấn</v>
          </cell>
          <cell r="O170" t="str">
            <v>Trường ĐH Sư phạm Thể dục thể thao HN</v>
          </cell>
          <cell r="P170">
            <v>0</v>
          </cell>
          <cell r="Q170" t="e">
            <v>#N/A</v>
          </cell>
          <cell r="R170">
            <v>561</v>
          </cell>
          <cell r="S170" t="str">
            <v>/QĐ-ĐHKT ngày 19/03/2020</v>
          </cell>
          <cell r="T170" t="str">
            <v>561/QĐ-ĐHKT ngày 19/03/2020</v>
          </cell>
        </row>
        <row r="171">
          <cell r="C171" t="str">
            <v>Lý Thị Lệ Ninh 28/01/1979</v>
          </cell>
          <cell r="D171" t="str">
            <v>Lý Thị Lệ Ninh</v>
          </cell>
          <cell r="E171" t="str">
            <v>28/01/1979</v>
          </cell>
          <cell r="F171" t="str">
            <v>Kiểm soát chi thường xuyên ngân sách nhà nước qua Kho bạc nhà nước Quế Võ Bắc Ninh</v>
          </cell>
          <cell r="G171" t="str">
            <v>Kinh tế chính trị</v>
          </cell>
          <cell r="H171" t="str">
            <v>Quản lý kinh tế</v>
          </cell>
          <cell r="I171" t="str">
            <v>8340410</v>
          </cell>
          <cell r="J171" t="str">
            <v>QH-2018-E</v>
          </cell>
          <cell r="K171">
            <v>2</v>
          </cell>
          <cell r="L171" t="str">
            <v>Quản lý tài chính tại Công ty cổ phần máy - thiết bị dầu khí</v>
          </cell>
          <cell r="M171">
            <v>0</v>
          </cell>
          <cell r="N171" t="str">
            <v>GS.TS Phan Huy Đường</v>
          </cell>
          <cell r="O171" t="str">
            <v xml:space="preserve"> Trường ĐH Kinh tế, ĐHQG Hà Nội</v>
          </cell>
          <cell r="P171">
            <v>0</v>
          </cell>
          <cell r="Q171" t="e">
            <v>#N/A</v>
          </cell>
          <cell r="R171">
            <v>562</v>
          </cell>
          <cell r="S171" t="str">
            <v>/QĐ-ĐHKT ngày 19/03/2020</v>
          </cell>
          <cell r="T171" t="str">
            <v>562/QĐ-ĐHKT ngày 19/03/2020</v>
          </cell>
        </row>
        <row r="172">
          <cell r="C172" t="str">
            <v>Đinh Thị Oanh 12/08/1992</v>
          </cell>
          <cell r="D172" t="str">
            <v>Đinh Thị Oanh</v>
          </cell>
          <cell r="E172" t="str">
            <v>12/08/1992</v>
          </cell>
          <cell r="F172" t="str">
            <v>Quản lý nhà nước về du lịch trên địa bàn tỉnh Vĩnh Phúc</v>
          </cell>
          <cell r="G172" t="str">
            <v>Kinh tế chính trị</v>
          </cell>
          <cell r="H172" t="str">
            <v>Quản lý kinh tế</v>
          </cell>
          <cell r="I172" t="str">
            <v>8340410</v>
          </cell>
          <cell r="J172" t="str">
            <v>QH-2018-E</v>
          </cell>
          <cell r="K172">
            <v>2</v>
          </cell>
          <cell r="L172" t="str">
            <v xml:space="preserve">Quản lý tài chính tại Học viện Báo chí và tuyên truyền </v>
          </cell>
          <cell r="M172">
            <v>0</v>
          </cell>
          <cell r="N172" t="str">
            <v>PGS.TS. Đinh Văn Thông</v>
          </cell>
          <cell r="O172" t="str">
            <v xml:space="preserve"> Trường ĐH Kinh tế, ĐHQG Hà Nội</v>
          </cell>
          <cell r="P172">
            <v>0</v>
          </cell>
          <cell r="Q172" t="e">
            <v>#N/A</v>
          </cell>
          <cell r="R172">
            <v>563</v>
          </cell>
          <cell r="S172" t="str">
            <v>/QĐ-ĐHKT ngày 19/03/2020</v>
          </cell>
          <cell r="T172" t="str">
            <v>563/QĐ-ĐHKT ngày 19/03/2020</v>
          </cell>
        </row>
        <row r="173">
          <cell r="C173" t="str">
            <v>Nguyễn Đại Phong 07/06/1990</v>
          </cell>
          <cell r="D173" t="str">
            <v>Nguyễn Đại Phong</v>
          </cell>
          <cell r="E173" t="str">
            <v>07/06/1990</v>
          </cell>
          <cell r="F173" t="str">
            <v>Quản lý nhân lực tại Ngân hàng thương mại cổ phần Sài Gòn - Hà Nội (SHB) - chi nhánh Hà Nội</v>
          </cell>
          <cell r="G173" t="str">
            <v>Kinh tế chính trị</v>
          </cell>
          <cell r="H173" t="str">
            <v>Quản lý kinh tế</v>
          </cell>
          <cell r="I173" t="str">
            <v>8340410</v>
          </cell>
          <cell r="J173" t="str">
            <v>QH-2018-E</v>
          </cell>
          <cell r="K173">
            <v>2</v>
          </cell>
          <cell r="L173" t="str">
            <v xml:space="preserve">Phát triển sản phẩm ô tô tại Công ty sản xuất và kinh doanh Vinfast </v>
          </cell>
          <cell r="M173">
            <v>0</v>
          </cell>
          <cell r="N173" t="str">
            <v>PGS.TS. Đinh Văn Thông</v>
          </cell>
          <cell r="O173" t="str">
            <v xml:space="preserve"> Trường ĐH Kinh tế, ĐHQG Hà Nội</v>
          </cell>
          <cell r="P173">
            <v>0</v>
          </cell>
          <cell r="Q173" t="e">
            <v>#N/A</v>
          </cell>
          <cell r="R173">
            <v>564</v>
          </cell>
          <cell r="S173" t="str">
            <v>/QĐ-ĐHKT ngày 19/03/2020</v>
          </cell>
          <cell r="T173" t="str">
            <v>564/QĐ-ĐHKT ngày 19/03/2020</v>
          </cell>
        </row>
        <row r="174">
          <cell r="C174" t="str">
            <v>Tạ Văn Phong 13/08/1982</v>
          </cell>
          <cell r="D174" t="str">
            <v>Tạ Văn Phong</v>
          </cell>
          <cell r="E174" t="str">
            <v>13/08/1982</v>
          </cell>
          <cell r="F174" t="str">
            <v>Quản lý tài chính tại Công ty cổ phần công nghệ Nga</v>
          </cell>
          <cell r="G174" t="str">
            <v>Kinh tế chính trị</v>
          </cell>
          <cell r="H174" t="str">
            <v>Quản lý kinh tế</v>
          </cell>
          <cell r="I174" t="str">
            <v>8340410</v>
          </cell>
          <cell r="J174" t="str">
            <v>QH-2018-E</v>
          </cell>
          <cell r="K174">
            <v>2</v>
          </cell>
          <cell r="L174" t="str">
            <v xml:space="preserve">Quản lý nhân lực tại Cơ quan Báo Giáo dục và Thời đại </v>
          </cell>
          <cell r="M174">
            <v>0</v>
          </cell>
          <cell r="N174" t="str">
            <v>PGS.TS Trần Đức Hiệp</v>
          </cell>
          <cell r="O174" t="str">
            <v xml:space="preserve"> Trường ĐH Kinh tế, ĐHQG Hà Nội</v>
          </cell>
          <cell r="P174">
            <v>0</v>
          </cell>
          <cell r="Q174" t="e">
            <v>#N/A</v>
          </cell>
          <cell r="R174">
            <v>565</v>
          </cell>
          <cell r="S174" t="str">
            <v>/QĐ-ĐHKT ngày 19/03/2020</v>
          </cell>
          <cell r="T174" t="str">
            <v>565/QĐ-ĐHKT ngày 19/03/2020</v>
          </cell>
        </row>
        <row r="175">
          <cell r="C175" t="str">
            <v>Nguyễn Thành Phương 15/09/1982</v>
          </cell>
          <cell r="D175" t="str">
            <v>Nguyễn Thành Phương</v>
          </cell>
          <cell r="E175" t="str">
            <v>15/09/1982</v>
          </cell>
          <cell r="F175">
            <v>0</v>
          </cell>
          <cell r="G175" t="str">
            <v>Kinh tế chính trị</v>
          </cell>
          <cell r="H175" t="str">
            <v>Quản lý kinh tế</v>
          </cell>
          <cell r="I175" t="str">
            <v>8340410</v>
          </cell>
          <cell r="J175" t="str">
            <v>QH-2018-E</v>
          </cell>
          <cell r="K175">
            <v>2</v>
          </cell>
          <cell r="L175" t="str">
            <v>Quản lý nhân lực ở Công ty TNHH MTV ứng dụng kỹ thuật và sản xuất - Bộ Quốc Phòng</v>
          </cell>
          <cell r="M175">
            <v>0</v>
          </cell>
          <cell r="N175" t="str">
            <v>PGS.TS Trần Đức Hiệp</v>
          </cell>
          <cell r="O175" t="str">
            <v xml:space="preserve"> Trường ĐH Kinh tế, ĐHQG Hà Nội</v>
          </cell>
          <cell r="P175">
            <v>0</v>
          </cell>
          <cell r="Q175" t="e">
            <v>#N/A</v>
          </cell>
          <cell r="R175">
            <v>566</v>
          </cell>
          <cell r="S175" t="str">
            <v>/QĐ-ĐHKT ngày 19/03/2020</v>
          </cell>
          <cell r="T175" t="str">
            <v>566/QĐ-ĐHKT ngày 19/03/2020</v>
          </cell>
        </row>
        <row r="176">
          <cell r="C176" t="str">
            <v>Trần Thị Thanh Phương 04/11/1981</v>
          </cell>
          <cell r="D176" t="str">
            <v>Trần Thị Thanh Phương</v>
          </cell>
          <cell r="E176" t="str">
            <v>04/11/1981</v>
          </cell>
          <cell r="F176" t="str">
            <v>Hoàn thiện quản lý nhà nước trong phát triển hạ tầng giao thông nông thôn ở tỉnh Ninh Bình</v>
          </cell>
          <cell r="G176" t="str">
            <v>Kinh tế chính trị</v>
          </cell>
          <cell r="H176" t="str">
            <v>Quản lý kinh tế</v>
          </cell>
          <cell r="I176" t="str">
            <v>8340410</v>
          </cell>
          <cell r="J176" t="str">
            <v>QH-2018-E</v>
          </cell>
          <cell r="K176">
            <v>2</v>
          </cell>
          <cell r="L176" t="str">
            <v xml:space="preserve">Quản lý công nghệ tài chính tại Ngân hàng Nhà nước Việt Nam </v>
          </cell>
          <cell r="M176">
            <v>0</v>
          </cell>
          <cell r="N176" t="str">
            <v>TS. Lưu Quốc Đạt</v>
          </cell>
          <cell r="O176" t="str">
            <v xml:space="preserve"> Trường ĐH Kinh tế, ĐHQG Hà Nội</v>
          </cell>
          <cell r="P176">
            <v>0</v>
          </cell>
          <cell r="Q176" t="e">
            <v>#N/A</v>
          </cell>
          <cell r="R176">
            <v>567</v>
          </cell>
          <cell r="S176" t="str">
            <v>/QĐ-ĐHKT ngày 19/03/2020</v>
          </cell>
          <cell r="T176" t="str">
            <v>567/QĐ-ĐHKT ngày 19/03/2020</v>
          </cell>
        </row>
        <row r="177">
          <cell r="C177" t="str">
            <v>Nguyễn Thị Phượng 05/09/1982</v>
          </cell>
          <cell r="D177" t="str">
            <v>Nguyễn Thị Phượng</v>
          </cell>
          <cell r="E177" t="str">
            <v>05/09/1982</v>
          </cell>
          <cell r="F177" t="str">
            <v>Hoàn thiện chính sách thương mại điện tử ở Việt Nam</v>
          </cell>
          <cell r="G177" t="str">
            <v>Kinh tế chính trị</v>
          </cell>
          <cell r="H177" t="str">
            <v>Quản lý kinh tế</v>
          </cell>
          <cell r="I177" t="str">
            <v>8340410</v>
          </cell>
          <cell r="J177" t="str">
            <v>QH-2018-E</v>
          </cell>
          <cell r="K177">
            <v>2</v>
          </cell>
          <cell r="L177" t="str">
            <v>Quản lý nhân lực tại Công ty cổ phần Điện lực Dầu khí Nhơn Trạch 2</v>
          </cell>
          <cell r="M177">
            <v>0</v>
          </cell>
          <cell r="N177" t="str">
            <v>PGS.TS Nguyễn Trúc Lê</v>
          </cell>
          <cell r="O177" t="str">
            <v xml:space="preserve"> Trường ĐH Kinh tế, ĐHQG Hà Nội</v>
          </cell>
          <cell r="P177">
            <v>0</v>
          </cell>
          <cell r="Q177" t="e">
            <v>#N/A</v>
          </cell>
          <cell r="R177">
            <v>568</v>
          </cell>
          <cell r="S177" t="str">
            <v>/QĐ-ĐHKT ngày 19/03/2020</v>
          </cell>
          <cell r="T177" t="str">
            <v>568/QĐ-ĐHKT ngày 19/03/2020</v>
          </cell>
        </row>
        <row r="178">
          <cell r="C178" t="str">
            <v>Nghiêm Thị Phượng 28/10/1979</v>
          </cell>
          <cell r="D178" t="str">
            <v>Nghiêm Thị Phượng</v>
          </cell>
          <cell r="E178" t="str">
            <v>28/10/1979</v>
          </cell>
          <cell r="F178" t="str">
            <v>Quản lý nhân lực tại Cục quản trị - Tổng cục hậu cần kỹ thuật - Bộ Công An</v>
          </cell>
          <cell r="G178" t="str">
            <v>Kinh tế chính trị</v>
          </cell>
          <cell r="H178" t="str">
            <v>Quản lý kinh tế</v>
          </cell>
          <cell r="I178" t="str">
            <v>8340410</v>
          </cell>
          <cell r="J178" t="str">
            <v>QH-2018-E</v>
          </cell>
          <cell r="K178">
            <v>2</v>
          </cell>
          <cell r="L178" t="str">
            <v>Quản lý nhân lực tại Tổng công ty Điện lực Dầu khí Việt Nam - Công ty cổ phần</v>
          </cell>
          <cell r="M178">
            <v>0</v>
          </cell>
          <cell r="N178" t="str">
            <v>TS. Lê Thị Hồng Điệp</v>
          </cell>
          <cell r="O178" t="str">
            <v xml:space="preserve"> Trường ĐH Kinh tế, ĐHQG Hà Nội</v>
          </cell>
          <cell r="P178">
            <v>0</v>
          </cell>
          <cell r="Q178" t="e">
            <v>#N/A</v>
          </cell>
          <cell r="R178">
            <v>569</v>
          </cell>
          <cell r="S178" t="str">
            <v>/QĐ-ĐHKT ngày 19/03/2020</v>
          </cell>
          <cell r="T178" t="str">
            <v>569/QĐ-ĐHKT ngày 19/03/2020</v>
          </cell>
        </row>
        <row r="179">
          <cell r="C179" t="str">
            <v>Nguyễn Thị Hồng Quyên 19/04/1983</v>
          </cell>
          <cell r="D179" t="str">
            <v>Nguyễn Thị Hồng Quyên</v>
          </cell>
          <cell r="E179" t="str">
            <v>19/04/1983</v>
          </cell>
          <cell r="F179" t="str">
            <v>Quản lý nguồn nhân lực tại Kho bạc nhà nước huyện Văn Yên</v>
          </cell>
          <cell r="G179" t="str">
            <v>Kinh tế chính trị</v>
          </cell>
          <cell r="H179" t="str">
            <v>Quản lý kinh tế</v>
          </cell>
          <cell r="I179" t="str">
            <v>8340410</v>
          </cell>
          <cell r="J179" t="str">
            <v>QH-2018-E</v>
          </cell>
          <cell r="K179">
            <v>2</v>
          </cell>
          <cell r="L179" t="str">
            <v xml:space="preserve">Quản lý chi ngân sách nhà nước của các đơn vị hành chính tại Tổng cục Hải quan </v>
          </cell>
          <cell r="M179">
            <v>0</v>
          </cell>
          <cell r="N179" t="str">
            <v>PGS.TS. Lê Trung Thành</v>
          </cell>
          <cell r="O179" t="str">
            <v xml:space="preserve"> Trường ĐH Kinh tế, ĐHQG Hà Nội</v>
          </cell>
          <cell r="P179">
            <v>0</v>
          </cell>
          <cell r="Q179" t="e">
            <v>#N/A</v>
          </cell>
          <cell r="R179">
            <v>570</v>
          </cell>
          <cell r="S179" t="str">
            <v>/QĐ-ĐHKT ngày 19/03/2020</v>
          </cell>
          <cell r="T179" t="str">
            <v>570/QĐ-ĐHKT ngày 19/03/2020</v>
          </cell>
        </row>
        <row r="180">
          <cell r="C180" t="str">
            <v>Lò Văn Sính 22/09/1969</v>
          </cell>
          <cell r="D180" t="str">
            <v>Lò Văn Sính</v>
          </cell>
          <cell r="E180" t="str">
            <v>22/09/1969</v>
          </cell>
          <cell r="F180" t="str">
            <v>Quản lý nhân lực tại Trường Đại học sân khấu điện ảnh Hà Nội</v>
          </cell>
          <cell r="G180" t="str">
            <v>Kinh tế chính trị</v>
          </cell>
          <cell r="H180" t="str">
            <v>Quản lý kinh tế</v>
          </cell>
          <cell r="I180" t="str">
            <v>8340410</v>
          </cell>
          <cell r="J180" t="str">
            <v>QH-2018-E</v>
          </cell>
          <cell r="K180">
            <v>2</v>
          </cell>
          <cell r="L180" t="str">
            <v>Quản lý chất lượng dự án xây dựng công trình giao thông từ ngân sách Nhà nước tại Ban quản lý dự án đầu tư xây dựng huyện Mai Châu, tỉnh Hoà Bình</v>
          </cell>
          <cell r="M180">
            <v>0</v>
          </cell>
          <cell r="N180" t="str">
            <v>PGS.TS Phạm Thị Hồng Điệp</v>
          </cell>
          <cell r="O180" t="str">
            <v xml:space="preserve"> Trường ĐH Kinh tế, ĐHQG Hà Nội</v>
          </cell>
          <cell r="P180">
            <v>0</v>
          </cell>
          <cell r="Q180" t="e">
            <v>#N/A</v>
          </cell>
          <cell r="R180">
            <v>571</v>
          </cell>
          <cell r="S180" t="str">
            <v>/QĐ-ĐHKT ngày 19/03/2020</v>
          </cell>
          <cell r="T180" t="str">
            <v>571/QĐ-ĐHKT ngày 19/03/2020</v>
          </cell>
        </row>
        <row r="181">
          <cell r="C181" t="str">
            <v>Đặng Cao Sơn 09/09/1984</v>
          </cell>
          <cell r="D181" t="str">
            <v>Đặng Cao Sơn</v>
          </cell>
          <cell r="E181" t="str">
            <v>09/09/1984</v>
          </cell>
          <cell r="F181" t="str">
            <v>Công tác tuyển dụng tại Công ty dịch vụ mặt đất Sân bay Việt Nam</v>
          </cell>
          <cell r="G181" t="str">
            <v>Kinh tế chính trị</v>
          </cell>
          <cell r="H181" t="str">
            <v>Quản lý kinh tế</v>
          </cell>
          <cell r="I181" t="str">
            <v>8340410</v>
          </cell>
          <cell r="J181" t="str">
            <v>QH-2018-E</v>
          </cell>
          <cell r="K181">
            <v>2</v>
          </cell>
          <cell r="L181" t="str">
            <v>Quản lý dịch vụ truyền hình qua internet xuyên biên giới tại Việt Nam</v>
          </cell>
          <cell r="M181">
            <v>0</v>
          </cell>
          <cell r="N181" t="str">
            <v>PGS.TS Nguyễn Anh Thu</v>
          </cell>
          <cell r="O181" t="str">
            <v xml:space="preserve"> Trường ĐH Kinh tế, ĐHQG Hà Nội</v>
          </cell>
          <cell r="P181">
            <v>0</v>
          </cell>
          <cell r="Q181" t="e">
            <v>#N/A</v>
          </cell>
          <cell r="R181">
            <v>572</v>
          </cell>
          <cell r="S181" t="str">
            <v>/QĐ-ĐHKT ngày 19/03/2020</v>
          </cell>
          <cell r="T181" t="str">
            <v>572/QĐ-ĐHKT ngày 19/03/2020</v>
          </cell>
        </row>
        <row r="182">
          <cell r="C182" t="str">
            <v>Lê Hồng Sơn 18/07/1979</v>
          </cell>
          <cell r="D182" t="str">
            <v>Lê Hồng Sơn</v>
          </cell>
          <cell r="E182" t="str">
            <v>18/07/1979</v>
          </cell>
          <cell r="F182" t="str">
            <v>Quản lý nguồn lực khoa học và công nghệ trong hoạt động sản xuất tại Công ty Thông tin M1</v>
          </cell>
          <cell r="G182" t="str">
            <v>Kinh tế chính trị</v>
          </cell>
          <cell r="H182" t="str">
            <v>Quản lý kinh tế</v>
          </cell>
          <cell r="I182" t="str">
            <v>8340410</v>
          </cell>
          <cell r="J182" t="str">
            <v>QH-2018-E</v>
          </cell>
          <cell r="K182">
            <v>2</v>
          </cell>
          <cell r="L182" t="str">
            <v>Quản lý nhân lực tại Công ty cổ phần truyền thông VMG</v>
          </cell>
          <cell r="M182">
            <v>0</v>
          </cell>
          <cell r="N182" t="str">
            <v>TS. Hoàng Triều Hoa</v>
          </cell>
          <cell r="O182" t="str">
            <v xml:space="preserve"> Trường ĐH Kinh tế, ĐHQG Hà Nội</v>
          </cell>
          <cell r="P182" t="str">
            <v>K24 xét lần 1</v>
          </cell>
          <cell r="Q182" t="e">
            <v>#N/A</v>
          </cell>
          <cell r="R182">
            <v>573</v>
          </cell>
          <cell r="S182" t="str">
            <v>/QĐ-ĐHKT ngày 19/03/2020</v>
          </cell>
          <cell r="T182" t="str">
            <v>573/QĐ-ĐHKT ngày 19/03/2020</v>
          </cell>
        </row>
        <row r="183">
          <cell r="C183" t="str">
            <v>Vũ Ngọc Sơn 13/03/1993</v>
          </cell>
          <cell r="D183" t="str">
            <v>Vũ Ngọc Sơn</v>
          </cell>
          <cell r="E183" t="str">
            <v>13/03/1993</v>
          </cell>
          <cell r="F183" t="str">
            <v>Quản lý công tác tài chính tại Trung tâm hội nghị 37 Hùng Vương</v>
          </cell>
          <cell r="G183" t="str">
            <v>Kinh tế chính trị</v>
          </cell>
          <cell r="H183" t="str">
            <v>Quản lý kinh tế</v>
          </cell>
          <cell r="I183" t="str">
            <v>8340410</v>
          </cell>
          <cell r="J183" t="str">
            <v>QH-2018-E</v>
          </cell>
          <cell r="K183">
            <v>2</v>
          </cell>
          <cell r="L183" t="str">
            <v xml:space="preserve">Quản lý cho vay khách hàng cá nhân tại Ngân hàng thương mại TNHH MTV Dầu khí Toàn cầu, chi nhánh Thăng Long </v>
          </cell>
          <cell r="M183">
            <v>0</v>
          </cell>
          <cell r="N183" t="str">
            <v>TS. Nguyễn Thị Hương Lan</v>
          </cell>
          <cell r="O183" t="str">
            <v xml:space="preserve"> Trường ĐH Kinh tế, ĐHQG Hà Nội</v>
          </cell>
          <cell r="P183">
            <v>0</v>
          </cell>
          <cell r="Q183" t="e">
            <v>#N/A</v>
          </cell>
          <cell r="R183">
            <v>574</v>
          </cell>
          <cell r="S183" t="str">
            <v>/QĐ-ĐHKT ngày 19/03/2020</v>
          </cell>
          <cell r="T183" t="str">
            <v>574/QĐ-ĐHKT ngày 19/03/2020</v>
          </cell>
        </row>
        <row r="184">
          <cell r="C184" t="str">
            <v>Phạm Hồng Sơn 25/08/1991</v>
          </cell>
          <cell r="D184" t="str">
            <v>Phạm Hồng Sơn</v>
          </cell>
          <cell r="E184" t="str">
            <v>25/08/1991</v>
          </cell>
          <cell r="F184" t="str">
            <v>Quản lý nguồn nhân lực tại Ngân hàng thương mại cổ phần đại chúng Việt Nam - chi nhánh Đống Đa</v>
          </cell>
          <cell r="G184" t="str">
            <v>Kinh tế chính trị</v>
          </cell>
          <cell r="H184" t="str">
            <v>Quản lý kinh tế</v>
          </cell>
          <cell r="I184" t="str">
            <v>8340410</v>
          </cell>
          <cell r="J184" t="str">
            <v>QH-2018-E</v>
          </cell>
          <cell r="K184">
            <v>2</v>
          </cell>
          <cell r="L184" t="str">
            <v>Tái cơ cấu ngân hàng nông nghiệp và phát triển nông thôn Việt Nam</v>
          </cell>
          <cell r="M184">
            <v>0</v>
          </cell>
          <cell r="N184" t="str">
            <v>TS. Nguyễn Thị Lan Hương</v>
          </cell>
          <cell r="O184" t="str">
            <v xml:space="preserve"> Trường ĐH Kinh tế, ĐHQG Hà Nội</v>
          </cell>
          <cell r="P184">
            <v>0</v>
          </cell>
          <cell r="Q184" t="e">
            <v>#N/A</v>
          </cell>
          <cell r="R184">
            <v>575</v>
          </cell>
          <cell r="S184" t="str">
            <v>/QĐ-ĐHKT ngày 19/03/2020</v>
          </cell>
          <cell r="T184" t="str">
            <v>575/QĐ-ĐHKT ngày 19/03/2020</v>
          </cell>
        </row>
        <row r="185">
          <cell r="C185" t="str">
            <v>Trần Xuân Sơn 23/06/1976</v>
          </cell>
          <cell r="D185" t="str">
            <v>Trần Xuân Sơn</v>
          </cell>
          <cell r="E185" t="str">
            <v>23/06/1976</v>
          </cell>
          <cell r="F185">
            <v>0</v>
          </cell>
          <cell r="G185" t="str">
            <v>Kinh tế chính trị</v>
          </cell>
          <cell r="H185" t="str">
            <v>Quản lý kinh tế</v>
          </cell>
          <cell r="I185" t="str">
            <v>8340410</v>
          </cell>
          <cell r="J185" t="str">
            <v>QH-2018-E</v>
          </cell>
          <cell r="K185">
            <v>2</v>
          </cell>
          <cell r="L185" t="str">
            <v>Chiến lược kinh doanh của Tổng công ty Điện lực Dầu khí Việt Nam giai đoạn 2021 - 2030</v>
          </cell>
          <cell r="M185">
            <v>0</v>
          </cell>
          <cell r="N185" t="str">
            <v>PGS.TS Nguyễn Trúc Lê</v>
          </cell>
          <cell r="O185" t="str">
            <v xml:space="preserve"> Trường ĐH Kinh tế, ĐHQG Hà Nội</v>
          </cell>
          <cell r="P185">
            <v>0</v>
          </cell>
          <cell r="Q185" t="e">
            <v>#N/A</v>
          </cell>
          <cell r="R185">
            <v>576</v>
          </cell>
          <cell r="S185" t="str">
            <v>/QĐ-ĐHKT ngày 19/03/2020</v>
          </cell>
          <cell r="T185" t="str">
            <v>576/QĐ-ĐHKT ngày 19/03/2020</v>
          </cell>
        </row>
        <row r="186">
          <cell r="C186" t="str">
            <v>Nguyễn Vũ Băng Tâm 13/10/1980</v>
          </cell>
          <cell r="D186" t="str">
            <v>Nguyễn Vũ Băng Tâm</v>
          </cell>
          <cell r="E186" t="str">
            <v>13/10/1980</v>
          </cell>
          <cell r="F186">
            <v>0</v>
          </cell>
          <cell r="G186" t="str">
            <v>Kinh tế chính trị</v>
          </cell>
          <cell r="H186" t="str">
            <v>Quản lý kinh tế</v>
          </cell>
          <cell r="I186" t="str">
            <v>8340410</v>
          </cell>
          <cell r="J186" t="str">
            <v>QH-2018-E</v>
          </cell>
          <cell r="K186">
            <v>2</v>
          </cell>
          <cell r="L186" t="str">
            <v>Phát triển nông nghiệp chất lượng cao của tỉnh Đắk Nông</v>
          </cell>
          <cell r="M186">
            <v>0</v>
          </cell>
          <cell r="N186" t="str">
            <v>PGS.TS Trần Đức Hiệp</v>
          </cell>
          <cell r="O186" t="str">
            <v xml:space="preserve"> Trường ĐH Kinh tế, ĐHQG Hà Nội</v>
          </cell>
          <cell r="P186">
            <v>0</v>
          </cell>
          <cell r="Q186" t="e">
            <v>#N/A</v>
          </cell>
          <cell r="R186">
            <v>577</v>
          </cell>
          <cell r="S186" t="str">
            <v>/QĐ-ĐHKT ngày 19/03/2020</v>
          </cell>
          <cell r="T186" t="str">
            <v>577/QĐ-ĐHKT ngày 19/03/2020</v>
          </cell>
        </row>
        <row r="187">
          <cell r="C187" t="str">
            <v>Đinh Huyền Thanh 08/12/1994</v>
          </cell>
          <cell r="D187" t="str">
            <v>Đinh Huyền Thanh</v>
          </cell>
          <cell r="E187" t="str">
            <v>08/12/1994</v>
          </cell>
          <cell r="F187" t="str">
            <v>Quản trị nguồn nhân lực của Công ty Cổ phần xây dựng và phát triển nhà DAC Hà Nội</v>
          </cell>
          <cell r="G187" t="str">
            <v>Kinh tế chính trị</v>
          </cell>
          <cell r="H187" t="str">
            <v>Quản lý kinh tế</v>
          </cell>
          <cell r="I187" t="str">
            <v>8340410</v>
          </cell>
          <cell r="J187" t="str">
            <v>QH-2018-E</v>
          </cell>
          <cell r="K187">
            <v>2</v>
          </cell>
          <cell r="L187" t="str">
            <v>Phát triển tín dụng cá nhân tại Ngân hàng Việt Nam Thịnh Vượng</v>
          </cell>
          <cell r="M187">
            <v>0</v>
          </cell>
          <cell r="N187" t="str">
            <v>TS. Lê Thị Hồng Điệp</v>
          </cell>
          <cell r="O187" t="str">
            <v xml:space="preserve"> Trường ĐH Kinh tế, ĐHQG Hà Nội</v>
          </cell>
          <cell r="P187">
            <v>0</v>
          </cell>
          <cell r="Q187" t="e">
            <v>#N/A</v>
          </cell>
          <cell r="R187">
            <v>578</v>
          </cell>
          <cell r="S187" t="str">
            <v>/QĐ-ĐHKT ngày 19/03/2020</v>
          </cell>
          <cell r="T187" t="str">
            <v>578/QĐ-ĐHKT ngày 19/03/2020</v>
          </cell>
        </row>
        <row r="188">
          <cell r="C188" t="str">
            <v>Cao Văn Thành 23/12/1979</v>
          </cell>
          <cell r="D188" t="str">
            <v>Cao Văn Thành</v>
          </cell>
          <cell r="E188" t="str">
            <v>23/12/1979</v>
          </cell>
          <cell r="F188" t="str">
            <v>Tuyển dụng và đào tạo nguồn nhân lực của Công ty TNHH Thanh Phúc</v>
          </cell>
          <cell r="G188" t="str">
            <v>Kinh tế chính trị</v>
          </cell>
          <cell r="H188" t="str">
            <v>Quản lý kinh tế</v>
          </cell>
          <cell r="I188" t="str">
            <v>8340410</v>
          </cell>
          <cell r="J188" t="str">
            <v>QH-2018-E</v>
          </cell>
          <cell r="K188">
            <v>2</v>
          </cell>
          <cell r="L188" t="str">
            <v>Quản lý nhân lực tại Công ty Cổ phần Đầu tư và Phát triển nhà Hà Nội số 52</v>
          </cell>
          <cell r="M188">
            <v>0</v>
          </cell>
          <cell r="N188" t="str">
            <v>PGS.TS. Lê Danh Tốn</v>
          </cell>
          <cell r="O188" t="str">
            <v xml:space="preserve"> Trường ĐH Kinh tế, ĐHQG Hà Nội</v>
          </cell>
          <cell r="P188">
            <v>0</v>
          </cell>
          <cell r="Q188" t="e">
            <v>#N/A</v>
          </cell>
          <cell r="R188">
            <v>579</v>
          </cell>
          <cell r="S188" t="str">
            <v>/QĐ-ĐHKT ngày 19/03/2020</v>
          </cell>
          <cell r="T188" t="str">
            <v>579/QĐ-ĐHKT ngày 19/03/2020</v>
          </cell>
        </row>
        <row r="189">
          <cell r="C189" t="str">
            <v>Phạm Đức Thịnh 16/09/1993</v>
          </cell>
          <cell r="D189" t="str">
            <v>Phạm Đức Thịnh</v>
          </cell>
          <cell r="E189" t="str">
            <v>16/09/1993</v>
          </cell>
          <cell r="F189" t="str">
            <v>Quản trị nguồn nhân lực của Công ty cổ phần bất động sản Hải Phát</v>
          </cell>
          <cell r="G189" t="str">
            <v>Kinh tế chính trị</v>
          </cell>
          <cell r="H189" t="str">
            <v>Quản lý kinh tế</v>
          </cell>
          <cell r="I189" t="str">
            <v>8340410</v>
          </cell>
          <cell r="J189" t="str">
            <v>QH-2018-E</v>
          </cell>
          <cell r="K189">
            <v>2</v>
          </cell>
          <cell r="L189" t="str">
            <v xml:space="preserve">Quản lý tài chính tại Công ty cổ phần nông dược Phương Nam </v>
          </cell>
          <cell r="M189">
            <v>0</v>
          </cell>
          <cell r="N189" t="str">
            <v>TS. Trần Quang Tuyến</v>
          </cell>
          <cell r="O189" t="str">
            <v>Khoa Quốc tế, ĐHQGHN</v>
          </cell>
          <cell r="P189">
            <v>0</v>
          </cell>
          <cell r="Q189" t="e">
            <v>#N/A</v>
          </cell>
          <cell r="R189">
            <v>580</v>
          </cell>
          <cell r="S189" t="str">
            <v>/QĐ-ĐHKT ngày 19/03/2020</v>
          </cell>
          <cell r="T189" t="str">
            <v>580/QĐ-ĐHKT ngày 19/03/2020</v>
          </cell>
        </row>
        <row r="190">
          <cell r="C190" t="str">
            <v>Lữ Văn Thụ 20/05/1986</v>
          </cell>
          <cell r="D190" t="str">
            <v>Lữ Văn Thụ</v>
          </cell>
          <cell r="E190" t="str">
            <v>20/05/1986</v>
          </cell>
          <cell r="F190" t="str">
            <v>Đặc điểm của văn hóa doanh nghiệp Nhật Bản tại Công ty PASONA</v>
          </cell>
          <cell r="G190" t="str">
            <v>Kinh tế chính trị</v>
          </cell>
          <cell r="H190" t="str">
            <v>Quản lý kinh tế</v>
          </cell>
          <cell r="I190" t="str">
            <v>8340410</v>
          </cell>
          <cell r="J190" t="str">
            <v>QH-2018-E</v>
          </cell>
          <cell r="K190">
            <v>2</v>
          </cell>
          <cell r="L190" t="str">
            <v>Quản lý tài chính tại Công ty cổ phần năng lượng Sông Hồng</v>
          </cell>
          <cell r="M190">
            <v>0</v>
          </cell>
          <cell r="N190" t="str">
            <v>TS. Trần Đức Vui</v>
          </cell>
          <cell r="O190" t="str">
            <v>Nguyên Cán bộ Trường ĐH Kinh tế, ĐHQGHN</v>
          </cell>
          <cell r="P190">
            <v>0</v>
          </cell>
          <cell r="Q190" t="e">
            <v>#N/A</v>
          </cell>
          <cell r="R190">
            <v>581</v>
          </cell>
          <cell r="S190" t="str">
            <v>/QĐ-ĐHKT ngày 19/03/2020</v>
          </cell>
          <cell r="T190" t="str">
            <v>581/QĐ-ĐHKT ngày 19/03/2020</v>
          </cell>
        </row>
        <row r="191">
          <cell r="C191" t="str">
            <v>Hoàng Thị Thương 23/09/1985</v>
          </cell>
          <cell r="D191" t="str">
            <v>Hoàng Thị Thương</v>
          </cell>
          <cell r="E191" t="str">
            <v>23/09/1985</v>
          </cell>
          <cell r="F191" t="str">
            <v>Đào tạo và phát triển nguồn nhân lực của Công ty TNHH Sebo Mec Việt Nam</v>
          </cell>
          <cell r="G191" t="str">
            <v>Kinh tế chính trị</v>
          </cell>
          <cell r="H191" t="str">
            <v>Quản lý kinh tế</v>
          </cell>
          <cell r="I191" t="str">
            <v>8340410</v>
          </cell>
          <cell r="J191" t="str">
            <v>QH-2018-E</v>
          </cell>
          <cell r="K191">
            <v>2</v>
          </cell>
          <cell r="L191" t="str">
            <v xml:space="preserve">Quản lý nhà nước về các khoản thu từ đất trên địa bàn tỉnh Vĩnh Phúc </v>
          </cell>
          <cell r="M191">
            <v>0</v>
          </cell>
          <cell r="N191" t="str">
            <v>TS. Tô Thế Nguyên</v>
          </cell>
          <cell r="O191" t="str">
            <v>Học viện nông nghiệp Việt Nam</v>
          </cell>
          <cell r="P191">
            <v>0</v>
          </cell>
          <cell r="Q191" t="e">
            <v>#N/A</v>
          </cell>
          <cell r="R191">
            <v>582</v>
          </cell>
          <cell r="S191" t="str">
            <v>/QĐ-ĐHKT ngày 19/03/2020</v>
          </cell>
          <cell r="T191" t="str">
            <v>582/QĐ-ĐHKT ngày 19/03/2020</v>
          </cell>
        </row>
        <row r="192">
          <cell r="C192" t="str">
            <v>Nguyễn Thị Thu Thủy 27/04/1977</v>
          </cell>
          <cell r="D192" t="str">
            <v>Nguyễn Thị Thu Thủy</v>
          </cell>
          <cell r="E192" t="str">
            <v>27/04/1977</v>
          </cell>
          <cell r="F192" t="str">
            <v>Tìm kiếm cơ hội cho các công ty tài chính trong thị trường tiêu dùng cá nhân</v>
          </cell>
          <cell r="G192" t="str">
            <v>Kinh tế chính trị</v>
          </cell>
          <cell r="H192" t="str">
            <v>Quản lý kinh tế</v>
          </cell>
          <cell r="I192" t="str">
            <v>8340410</v>
          </cell>
          <cell r="J192" t="str">
            <v>QH-2018-E</v>
          </cell>
          <cell r="K192">
            <v>2</v>
          </cell>
          <cell r="L192" t="str">
            <v>Quản lý tài chính tại Sở thông tin và truyền thông Hà Nội</v>
          </cell>
          <cell r="M192">
            <v>0</v>
          </cell>
          <cell r="N192" t="str">
            <v>TS. Nguyễn Thùy Anh</v>
          </cell>
          <cell r="O192" t="str">
            <v xml:space="preserve"> Trường ĐH Kinh tế, ĐHQG Hà Nội</v>
          </cell>
          <cell r="P192">
            <v>0</v>
          </cell>
          <cell r="Q192" t="e">
            <v>#N/A</v>
          </cell>
          <cell r="R192">
            <v>583</v>
          </cell>
          <cell r="S192" t="str">
            <v>/QĐ-ĐHKT ngày 19/03/2020</v>
          </cell>
          <cell r="T192" t="str">
            <v>583/QĐ-ĐHKT ngày 19/03/2020</v>
          </cell>
        </row>
        <row r="193">
          <cell r="C193" t="str">
            <v>Nguyễn Hữu Toàn 21/02/1979</v>
          </cell>
          <cell r="D193" t="str">
            <v>Nguyễn Hữu Toàn</v>
          </cell>
          <cell r="E193" t="str">
            <v>21/02/1979</v>
          </cell>
          <cell r="F193" t="str">
            <v>Hoàn thiện chiến lược kinh doanh của Báo Đầu tư</v>
          </cell>
          <cell r="G193" t="str">
            <v>Kinh tế chính trị</v>
          </cell>
          <cell r="H193" t="str">
            <v>Quản lý kinh tế</v>
          </cell>
          <cell r="I193" t="str">
            <v>8340410</v>
          </cell>
          <cell r="J193" t="str">
            <v>QH-2018-E</v>
          </cell>
          <cell r="K193">
            <v>2</v>
          </cell>
          <cell r="L193" t="str">
            <v>Quản lý làng nghề trên địa bàn huyện Quốc Oai, thành phố Hà Nội</v>
          </cell>
          <cell r="M193">
            <v>0</v>
          </cell>
          <cell r="N193" t="str">
            <v>PGS.TS Phạm Thị Hồng Điệp</v>
          </cell>
          <cell r="O193" t="str">
            <v xml:space="preserve"> Trường ĐH Kinh tế, ĐHQG Hà Nội</v>
          </cell>
          <cell r="P193">
            <v>0</v>
          </cell>
          <cell r="Q193" t="e">
            <v>#N/A</v>
          </cell>
          <cell r="R193">
            <v>584</v>
          </cell>
          <cell r="S193" t="str">
            <v>/QĐ-ĐHKT ngày 19/03/2020</v>
          </cell>
          <cell r="T193" t="str">
            <v>584/QĐ-ĐHKT ngày 19/03/2020</v>
          </cell>
        </row>
        <row r="194">
          <cell r="C194" t="str">
            <v>Nguyễn Thị Thuỳ Trang 07/12/1980</v>
          </cell>
          <cell r="D194" t="str">
            <v>Nguyễn Thị Thuỳ Trang</v>
          </cell>
          <cell r="E194" t="str">
            <v>07/12/1980</v>
          </cell>
          <cell r="F194" t="str">
            <v>Nâng cao hiệu quả kinh doanh nhập khẩu tại Công ty Cổ phần CASCADE Việt Nam</v>
          </cell>
          <cell r="G194" t="str">
            <v>Kinh tế chính trị</v>
          </cell>
          <cell r="H194" t="str">
            <v>Quản lý kinh tế</v>
          </cell>
          <cell r="I194" t="str">
            <v>8340410</v>
          </cell>
          <cell r="J194" t="str">
            <v>QH-2018-E</v>
          </cell>
          <cell r="K194">
            <v>2</v>
          </cell>
          <cell r="L194" t="str">
            <v>Quản lý nhân lực tại Trường THPT Phan Đình Phùng, thành phố Hà Nội</v>
          </cell>
          <cell r="M194">
            <v>0</v>
          </cell>
          <cell r="N194" t="str">
            <v>PGS.TS Lê Quốc Hội</v>
          </cell>
          <cell r="O194" t="str">
            <v xml:space="preserve">Trường Đại học Kinh tế Quốc dân </v>
          </cell>
          <cell r="P194">
            <v>0</v>
          </cell>
          <cell r="Q194" t="e">
            <v>#N/A</v>
          </cell>
          <cell r="R194">
            <v>585</v>
          </cell>
          <cell r="S194" t="str">
            <v>/QĐ-ĐHKT ngày 19/03/2020</v>
          </cell>
          <cell r="T194" t="str">
            <v>585/QĐ-ĐHKT ngày 19/03/2020</v>
          </cell>
        </row>
        <row r="195">
          <cell r="C195" t="str">
            <v>Nguyễn Hà Trung 12/12/1992</v>
          </cell>
          <cell r="D195" t="str">
            <v>Nguyễn Hà Trung</v>
          </cell>
          <cell r="E195" t="str">
            <v>12/12/1992</v>
          </cell>
          <cell r="F195" t="str">
            <v>Xây dựng và phát triển thương hiệu Vinamotor tại Tổng công ty công nghiệp Ô tô Việt Nam</v>
          </cell>
          <cell r="G195" t="str">
            <v>Kinh tế chính trị</v>
          </cell>
          <cell r="H195" t="str">
            <v>Quản lý kinh tế</v>
          </cell>
          <cell r="I195" t="str">
            <v>8340410</v>
          </cell>
          <cell r="J195" t="str">
            <v>QH-2018-E</v>
          </cell>
          <cell r="K195">
            <v>2</v>
          </cell>
          <cell r="L195" t="str">
            <v>Quản lý tài chính tại công ty cổ phần may Phương Đông</v>
          </cell>
          <cell r="M195">
            <v>0</v>
          </cell>
          <cell r="N195" t="str">
            <v>TS. Lê Thị Hồng Điệp</v>
          </cell>
          <cell r="O195" t="str">
            <v xml:space="preserve"> Trường ĐH Kinh tế, ĐHQG Hà Nội</v>
          </cell>
          <cell r="P195">
            <v>0</v>
          </cell>
          <cell r="Q195" t="e">
            <v>#N/A</v>
          </cell>
          <cell r="R195">
            <v>586</v>
          </cell>
          <cell r="S195" t="str">
            <v>/QĐ-ĐHKT ngày 19/03/2020</v>
          </cell>
          <cell r="T195" t="str">
            <v>586/QĐ-ĐHKT ngày 19/03/2020</v>
          </cell>
        </row>
        <row r="196">
          <cell r="C196" t="str">
            <v>Nguyễn Hữu Tuấn 01/09/1984</v>
          </cell>
          <cell r="D196" t="str">
            <v>Nguyễn Hữu Tuấn</v>
          </cell>
          <cell r="E196" t="str">
            <v>01/09/1984</v>
          </cell>
          <cell r="F196" t="str">
            <v>Nguồn nhân lực của BIDV Chi nhánh Đống Đa</v>
          </cell>
          <cell r="G196" t="str">
            <v>Kinh tế chính trị</v>
          </cell>
          <cell r="H196" t="str">
            <v>Quản lý kinh tế</v>
          </cell>
          <cell r="I196" t="str">
            <v>8340410</v>
          </cell>
          <cell r="J196" t="str">
            <v>QH-2018-E</v>
          </cell>
          <cell r="K196">
            <v>2</v>
          </cell>
          <cell r="L196" t="str">
            <v xml:space="preserve">Quản lý hoạt động kinh doanh của Công ty trách nhiệm hữu hạn một thành viên Yên Mỹ </v>
          </cell>
          <cell r="M196">
            <v>0</v>
          </cell>
          <cell r="N196" t="str">
            <v>PGS.TS Phạm Thị Hồng Điệp</v>
          </cell>
          <cell r="O196" t="str">
            <v xml:space="preserve"> Trường ĐH Kinh tế, ĐHQG Hà Nội</v>
          </cell>
          <cell r="P196">
            <v>0</v>
          </cell>
          <cell r="Q196" t="e">
            <v>#N/A</v>
          </cell>
          <cell r="R196">
            <v>587</v>
          </cell>
          <cell r="S196" t="str">
            <v>/QĐ-ĐHKT ngày 19/03/2020</v>
          </cell>
          <cell r="T196" t="str">
            <v>587/QĐ-ĐHKT ngày 19/03/2020</v>
          </cell>
        </row>
        <row r="197">
          <cell r="C197" t="str">
            <v>Nguyễn Trung Tuấn 20/12/1979</v>
          </cell>
          <cell r="D197" t="str">
            <v>Nguyễn Trung Tuấn</v>
          </cell>
          <cell r="E197" t="str">
            <v>20/12/1979</v>
          </cell>
          <cell r="F197" t="str">
            <v>Công tác quản trị bán hàng tại Công ty Cổ phần Đầu tư Kinh doanh Đại ốc và dịch vụ thương mại Du lịch Tân Hải</v>
          </cell>
          <cell r="G197" t="str">
            <v>Kinh tế chính trị</v>
          </cell>
          <cell r="H197" t="str">
            <v>Quản lý kinh tế</v>
          </cell>
          <cell r="I197" t="str">
            <v>8340410</v>
          </cell>
          <cell r="J197" t="str">
            <v>QH-2018-E</v>
          </cell>
          <cell r="K197">
            <v>2</v>
          </cell>
          <cell r="L197" t="str">
            <v>Quản lý tài chính tại Công ty Cổ phần Dịch vụ Kỹ thuật Điện lực Dầu khí Việt Nam</v>
          </cell>
          <cell r="M197">
            <v>0</v>
          </cell>
          <cell r="N197" t="str">
            <v>TS. Lưu Quốc Đạt</v>
          </cell>
          <cell r="O197" t="str">
            <v xml:space="preserve"> Trường ĐH Kinh tế, ĐHQG Hà Nội</v>
          </cell>
          <cell r="P197">
            <v>0</v>
          </cell>
          <cell r="Q197" t="e">
            <v>#N/A</v>
          </cell>
          <cell r="R197">
            <v>588</v>
          </cell>
          <cell r="S197" t="str">
            <v>/QĐ-ĐHKT ngày 19/03/2020</v>
          </cell>
          <cell r="T197" t="str">
            <v>588/QĐ-ĐHKT ngày 19/03/2020</v>
          </cell>
        </row>
        <row r="198">
          <cell r="C198" t="str">
            <v>Trần Vũ Tuyên 16/05/1968</v>
          </cell>
          <cell r="D198" t="str">
            <v>Trần Vũ Tuyên</v>
          </cell>
          <cell r="E198" t="str">
            <v>16/05/1968</v>
          </cell>
          <cell r="F198" t="str">
            <v>Hoàn thiện công tác đào tạo và phát triển nguồn nhân lực tại Công ty Cổ phần FECON</v>
          </cell>
          <cell r="G198" t="str">
            <v>Kinh tế chính trị</v>
          </cell>
          <cell r="H198" t="str">
            <v>Quản lý kinh tế</v>
          </cell>
          <cell r="I198" t="str">
            <v>8340410</v>
          </cell>
          <cell r="J198" t="str">
            <v>QH-2018-E</v>
          </cell>
          <cell r="K198">
            <v>2</v>
          </cell>
          <cell r="L198" t="str">
            <v>Phát triển dịch vụ giáo dục cho người dân nông thôn tỉnh Hòa Bình</v>
          </cell>
          <cell r="M198">
            <v>0</v>
          </cell>
          <cell r="N198" t="str">
            <v>PGS.TS Trần Đức Hiệp</v>
          </cell>
          <cell r="O198" t="str">
            <v xml:space="preserve"> Trường ĐH Kinh tế, ĐHQG Hà Nội</v>
          </cell>
          <cell r="P198">
            <v>0</v>
          </cell>
          <cell r="Q198" t="e">
            <v>#N/A</v>
          </cell>
          <cell r="R198">
            <v>589</v>
          </cell>
          <cell r="S198" t="str">
            <v>/QĐ-ĐHKT ngày 19/03/2020</v>
          </cell>
          <cell r="T198" t="str">
            <v>589/QĐ-ĐHKT ngày 19/03/2020</v>
          </cell>
        </row>
        <row r="199">
          <cell r="C199" t="str">
            <v>Ngô Minh Tuyên 06/04/1991</v>
          </cell>
          <cell r="D199" t="str">
            <v>Ngô Minh Tuyên</v>
          </cell>
          <cell r="E199" t="str">
            <v>06/04/1991</v>
          </cell>
          <cell r="F199" t="str">
            <v>Hoạt động quan hệ khách hàng doanh nghiệp có vốn đầu tư nước ngoài tại ngân hàng thương mại cổ phần công thương Việt Nam - Chi nhánh Sông Công</v>
          </cell>
          <cell r="G199" t="str">
            <v>Kinh tế chính trị</v>
          </cell>
          <cell r="H199" t="str">
            <v>Quản lý kinh tế</v>
          </cell>
          <cell r="I199" t="str">
            <v>8340410</v>
          </cell>
          <cell r="J199" t="str">
            <v>QH-2018-E</v>
          </cell>
          <cell r="K199">
            <v>2</v>
          </cell>
          <cell r="L199" t="str">
            <v>Quản lý tài chính tại Công ty cổ phần đầu tư phát triển công nghệ Thời Đại</v>
          </cell>
          <cell r="M199">
            <v>0</v>
          </cell>
          <cell r="N199" t="str">
            <v>TS. Nguyễn Thị Hương Lan</v>
          </cell>
          <cell r="O199" t="str">
            <v xml:space="preserve"> Trường ĐH Kinh tế, ĐHQG Hà Nội</v>
          </cell>
          <cell r="P199">
            <v>0</v>
          </cell>
          <cell r="Q199" t="e">
            <v>#N/A</v>
          </cell>
          <cell r="R199">
            <v>590</v>
          </cell>
          <cell r="S199" t="str">
            <v>/QĐ-ĐHKT ngày 19/03/2020</v>
          </cell>
          <cell r="T199" t="str">
            <v>590/QĐ-ĐHKT ngày 19/03/2020</v>
          </cell>
        </row>
        <row r="200">
          <cell r="C200" t="str">
            <v>Nghiêm Xuân Tuyến 29/11/1985</v>
          </cell>
          <cell r="D200" t="str">
            <v>Nghiêm Xuân Tuyến</v>
          </cell>
          <cell r="E200" t="str">
            <v>29/11/1985</v>
          </cell>
          <cell r="F200" t="str">
            <v>Quản trị nhân lực tại Công ty TNHH Thiết bị điện Phương Anh</v>
          </cell>
          <cell r="G200" t="str">
            <v>Kinh tế chính trị</v>
          </cell>
          <cell r="H200" t="str">
            <v>Quản lý kinh tế</v>
          </cell>
          <cell r="I200" t="str">
            <v>8340410</v>
          </cell>
          <cell r="J200" t="str">
            <v>QH-2018-E</v>
          </cell>
          <cell r="K200">
            <v>2</v>
          </cell>
          <cell r="L200" t="str">
            <v xml:space="preserve">Quản lý dịch vụ bưu chính chuyển phát tại Bưu điện tỉnh Vĩnh Phúc </v>
          </cell>
          <cell r="M200">
            <v>0</v>
          </cell>
          <cell r="N200" t="str">
            <v>TS. Nguyễn Cẩm Nhung</v>
          </cell>
          <cell r="O200" t="str">
            <v xml:space="preserve"> Trường ĐH Kinh tế, ĐHQG Hà Nội</v>
          </cell>
          <cell r="P200">
            <v>0</v>
          </cell>
          <cell r="Q200" t="e">
            <v>#N/A</v>
          </cell>
          <cell r="R200">
            <v>591</v>
          </cell>
          <cell r="S200" t="str">
            <v>/QĐ-ĐHKT ngày 19/03/2020</v>
          </cell>
          <cell r="T200" t="str">
            <v>591/QĐ-ĐHKT ngày 19/03/2020</v>
          </cell>
        </row>
        <row r="201">
          <cell r="C201" t="str">
            <v>Vi Anh Tùng 18/07/1982</v>
          </cell>
          <cell r="D201" t="str">
            <v>Vi Anh Tùng</v>
          </cell>
          <cell r="E201" t="str">
            <v>18/07/1982</v>
          </cell>
          <cell r="F201" t="str">
            <v>Hoàn thiện công tác tạo động lực làm việc cho nhân viên tại Công ty TNHH phát triển công nghệ CFTD</v>
          </cell>
          <cell r="G201" t="str">
            <v>Kinh tế chính trị</v>
          </cell>
          <cell r="H201" t="str">
            <v>Quản lý kinh tế</v>
          </cell>
          <cell r="I201" t="str">
            <v>8340410</v>
          </cell>
          <cell r="J201" t="str">
            <v>QH-2018-E</v>
          </cell>
          <cell r="K201">
            <v>2</v>
          </cell>
          <cell r="L201" t="str">
            <v>Phát triển khu kinh tế cửa khẩu trên địa bàn tỉnh Cao Bằng</v>
          </cell>
          <cell r="M201">
            <v>0</v>
          </cell>
          <cell r="N201" t="str">
            <v>PGS.TS Hà Văn Hội</v>
          </cell>
          <cell r="O201" t="str">
            <v xml:space="preserve"> Trường ĐH Kinh tế, ĐHQG Hà Nội</v>
          </cell>
          <cell r="P201">
            <v>0</v>
          </cell>
          <cell r="Q201" t="str">
            <v>1755/QĐ-ĐHKT ngày 2/7/2018</v>
          </cell>
          <cell r="R201">
            <v>592</v>
          </cell>
          <cell r="S201" t="str">
            <v>/QĐ-ĐHKT ngày 19/03/2020</v>
          </cell>
          <cell r="T201" t="str">
            <v>592/QĐ-ĐHKT ngày 19/03/2020</v>
          </cell>
        </row>
        <row r="202">
          <cell r="C202" t="str">
            <v>Vũ Thị Thanh Xuân 20/12/1990</v>
          </cell>
          <cell r="D202" t="str">
            <v>Vũ Thị Thanh Xuân</v>
          </cell>
          <cell r="E202" t="str">
            <v>20/12/1990</v>
          </cell>
          <cell r="F202" t="str">
            <v>Hoàn thiện công tác quản trị Marketing tại Công ty Cổ phần Ô tô Tải hạng nặng Việt Nam</v>
          </cell>
          <cell r="G202" t="str">
            <v>Kinh tế chính trị</v>
          </cell>
          <cell r="H202" t="str">
            <v>Quản lý kinh tế</v>
          </cell>
          <cell r="I202" t="str">
            <v>8340410</v>
          </cell>
          <cell r="J202" t="str">
            <v>QH-2018-E</v>
          </cell>
          <cell r="K202">
            <v>2</v>
          </cell>
          <cell r="L202" t="str">
            <v>Quản lý nhà nước đối với hợp tác xã trên địa bàn quận Nam Từ Liêm, Thành phố Hà Nội</v>
          </cell>
          <cell r="M202">
            <v>0</v>
          </cell>
          <cell r="N202" t="str">
            <v>PGS.TS. Lê Danh Tốn</v>
          </cell>
          <cell r="O202" t="str">
            <v xml:space="preserve"> Trường ĐH Kinh tế, ĐHQG Hà Nội</v>
          </cell>
          <cell r="P202">
            <v>0</v>
          </cell>
          <cell r="Q202" t="e">
            <v>#N/A</v>
          </cell>
          <cell r="R202">
            <v>593</v>
          </cell>
          <cell r="S202" t="str">
            <v>/QĐ-ĐHKT ngày 19/03/2020</v>
          </cell>
          <cell r="T202" t="str">
            <v>593/QĐ-ĐHKT ngày 19/03/2020</v>
          </cell>
        </row>
        <row r="203">
          <cell r="C203" t="str">
            <v>Đặng Hoàng Yến 20/09/1991</v>
          </cell>
          <cell r="D203" t="str">
            <v>Đặng Hoàng Yến</v>
          </cell>
          <cell r="E203" t="str">
            <v>20/09/1991</v>
          </cell>
          <cell r="F203" t="str">
            <v>Hoạt động Marketing trong phát triển dịch vụ ngân hàng điện tử Vietinbank Ipay</v>
          </cell>
          <cell r="G203" t="str">
            <v>Kinh tế chính trị</v>
          </cell>
          <cell r="H203" t="str">
            <v>Quản lý kinh tế</v>
          </cell>
          <cell r="I203" t="str">
            <v>8340410</v>
          </cell>
          <cell r="J203" t="str">
            <v>QH-2018-E</v>
          </cell>
          <cell r="K203">
            <v>2</v>
          </cell>
          <cell r="L203" t="str">
            <v xml:space="preserve">Quản lý tài chính tại Trường Đại học Y Hà Nội </v>
          </cell>
          <cell r="M203">
            <v>0</v>
          </cell>
          <cell r="N203" t="str">
            <v>PGS.TS. Lê Trung Thành</v>
          </cell>
          <cell r="O203" t="str">
            <v xml:space="preserve"> Trường ĐH Kinh tế, ĐHQG Hà Nội</v>
          </cell>
          <cell r="P203">
            <v>0</v>
          </cell>
          <cell r="Q203" t="e">
            <v>#N/A</v>
          </cell>
          <cell r="R203">
            <v>594</v>
          </cell>
          <cell r="S203" t="str">
            <v>/QĐ-ĐHKT ngày 19/03/2020</v>
          </cell>
          <cell r="T203" t="str">
            <v>594/QĐ-ĐHKT ngày 19/03/2020</v>
          </cell>
        </row>
        <row r="204">
          <cell r="C204" t="str">
            <v>Nguyễn Trọng Tuấn Anh 20/12/1992</v>
          </cell>
          <cell r="D204" t="str">
            <v>Nguyễn Trọng Tuấn Anh</v>
          </cell>
          <cell r="E204" t="str">
            <v>20/12/1992</v>
          </cell>
          <cell r="F204" t="str">
            <v>Mối quan hệ giữa chất lượng dịch vụ và sự hài lòng của khách hàng khi sử dụng dịch vụ tại khách sạn Âu Việt</v>
          </cell>
          <cell r="G204" t="str">
            <v>Quản trị kinh doanh</v>
          </cell>
          <cell r="H204" t="str">
            <v>Quản trị Kinh doanh</v>
          </cell>
          <cell r="I204" t="str">
            <v>8340101</v>
          </cell>
          <cell r="J204" t="str">
            <v>QH-2018-E</v>
          </cell>
          <cell r="K204">
            <v>2</v>
          </cell>
          <cell r="L204" t="str">
            <v>Chiến lược cạnh tranh của Công ty Trách nhiệm hữu hạn KEVA</v>
          </cell>
          <cell r="M204">
            <v>0</v>
          </cell>
          <cell r="N204" t="str">
            <v>PGS.TS. Trần Anh Tài</v>
          </cell>
          <cell r="O204" t="str">
            <v xml:space="preserve"> Trường ĐH Kinh tế, ĐHQG Hà Nội</v>
          </cell>
          <cell r="P204">
            <v>0</v>
          </cell>
          <cell r="Q204" t="e">
            <v>#N/A</v>
          </cell>
          <cell r="R204">
            <v>595</v>
          </cell>
          <cell r="S204" t="str">
            <v>/QĐ-ĐHKT ngày 19/03/2020</v>
          </cell>
          <cell r="T204" t="str">
            <v>595/QĐ-ĐHKT ngày 19/03/2020</v>
          </cell>
        </row>
        <row r="205">
          <cell r="C205" t="str">
            <v>Lê Đức Cường 28/06/1982</v>
          </cell>
          <cell r="D205" t="str">
            <v>Lê Đức Cường</v>
          </cell>
          <cell r="E205" t="str">
            <v>28/06/1982</v>
          </cell>
          <cell r="F205" t="str">
            <v>Nghiên cứu các nhân tố ảnh hưởng đến quyết định mua máy tính laptop của sinh viên, nghiên cứu điển hình tại Hà Nội</v>
          </cell>
          <cell r="G205" t="str">
            <v>Quản trị kinh doanh</v>
          </cell>
          <cell r="H205" t="str">
            <v>Quản trị Kinh doanh</v>
          </cell>
          <cell r="I205" t="str">
            <v>8340101</v>
          </cell>
          <cell r="J205" t="str">
            <v>QH-2018-E</v>
          </cell>
          <cell r="K205">
            <v>2</v>
          </cell>
          <cell r="L205" t="str">
            <v>Năng lực cạnh tranh của Tổng công ty Viễn thông Mobifone trong kinh doanh dịch vụ viễn thông quốc tế</v>
          </cell>
          <cell r="M205">
            <v>0</v>
          </cell>
          <cell r="N205" t="str">
            <v>PGS.TS. Nhâm Phong Tuân</v>
          </cell>
          <cell r="O205" t="str">
            <v xml:space="preserve"> Trường ĐH Kinh tế, ĐHQG Hà Nội</v>
          </cell>
          <cell r="P205">
            <v>0</v>
          </cell>
          <cell r="Q205" t="e">
            <v>#N/A</v>
          </cell>
          <cell r="R205">
            <v>596</v>
          </cell>
          <cell r="S205" t="str">
            <v>/QĐ-ĐHKT ngày 19/03/2020</v>
          </cell>
          <cell r="T205" t="str">
            <v>596/QĐ-ĐHKT ngày 19/03/2020</v>
          </cell>
        </row>
        <row r="206">
          <cell r="C206" t="str">
            <v>Nguyễn Kiên Cường 18/09/1982</v>
          </cell>
          <cell r="D206" t="str">
            <v>Nguyễn Kiên Cường</v>
          </cell>
          <cell r="E206" t="str">
            <v>18/09/1982</v>
          </cell>
          <cell r="F206" t="str">
            <v>Hoàn thiện năng lực cạnh tranh của Công ty Cổ phần VIWASEEN 3</v>
          </cell>
          <cell r="G206" t="str">
            <v>Quản trị kinh doanh</v>
          </cell>
          <cell r="H206" t="str">
            <v>Quản trị Kinh doanh</v>
          </cell>
          <cell r="I206" t="str">
            <v>8340101</v>
          </cell>
          <cell r="J206" t="str">
            <v>QH-2018-E</v>
          </cell>
          <cell r="K206">
            <v>2</v>
          </cell>
          <cell r="L206" t="str">
            <v>Đánh giá thực hiện công việc tại Tổng công ty Phát điện 1</v>
          </cell>
          <cell r="M206">
            <v>0</v>
          </cell>
          <cell r="N206" t="str">
            <v>PGS.TS. Nhâm Phong Tuân</v>
          </cell>
          <cell r="O206" t="str">
            <v xml:space="preserve"> Trường ĐH Kinh tế, ĐHQG Hà Nội</v>
          </cell>
          <cell r="P206">
            <v>0</v>
          </cell>
          <cell r="Q206" t="e">
            <v>#N/A</v>
          </cell>
          <cell r="R206">
            <v>597</v>
          </cell>
          <cell r="S206" t="str">
            <v>/QĐ-ĐHKT ngày 19/03/2020</v>
          </cell>
          <cell r="T206" t="str">
            <v>597/QĐ-ĐHKT ngày 19/03/2020</v>
          </cell>
        </row>
        <row r="207">
          <cell r="C207" t="str">
            <v>Nguyễn Thị Hạnh Dơn 01/10/1991</v>
          </cell>
          <cell r="D207" t="str">
            <v>Nguyễn Thị Hạnh Dơn</v>
          </cell>
          <cell r="E207" t="str">
            <v>01/10/1991</v>
          </cell>
          <cell r="F207" t="str">
            <v>Quản trị hoạt động kinh doanh tại Cửa hàng thời trang 81 Boutique</v>
          </cell>
          <cell r="G207" t="str">
            <v>Quản trị kinh doanh</v>
          </cell>
          <cell r="H207" t="str">
            <v>Quản trị Kinh doanh</v>
          </cell>
          <cell r="I207" t="str">
            <v>8340101</v>
          </cell>
          <cell r="J207" t="str">
            <v>QH-2018-E</v>
          </cell>
          <cell r="K207">
            <v>2</v>
          </cell>
          <cell r="L207" t="str">
            <v>Phát triển nguồn nhân lực tại Bảo hiểm xã hội tỉnh Hà Giang</v>
          </cell>
          <cell r="M207">
            <v>0</v>
          </cell>
          <cell r="N207" t="str">
            <v>PGS.TS. Nguyễn Đăng Minh</v>
          </cell>
          <cell r="O207" t="str">
            <v xml:space="preserve"> Trường ĐH Kinh tế, ĐHQG Hà Nội</v>
          </cell>
          <cell r="P207">
            <v>0</v>
          </cell>
          <cell r="Q207" t="e">
            <v>#N/A</v>
          </cell>
          <cell r="R207">
            <v>598</v>
          </cell>
          <cell r="S207" t="str">
            <v>/QĐ-ĐHKT ngày 19/03/2020</v>
          </cell>
          <cell r="T207" t="str">
            <v>598/QĐ-ĐHKT ngày 19/03/2020</v>
          </cell>
        </row>
        <row r="208">
          <cell r="C208" t="str">
            <v>Nguyễn Thị Bích Hạnh 27/08/1994</v>
          </cell>
          <cell r="D208" t="str">
            <v>Nguyễn Thị Bích Hạnh</v>
          </cell>
          <cell r="E208" t="str">
            <v>27/08/1994</v>
          </cell>
          <cell r="F208" t="str">
            <v>Áp dụng quản trị tinh gọn vào hoạt động sản xuất kinh doanh tại Công ty lưới điện cao thế Miền Bắc</v>
          </cell>
          <cell r="G208" t="str">
            <v>Quản trị kinh doanh</v>
          </cell>
          <cell r="H208" t="str">
            <v>Quản trị Kinh doanh</v>
          </cell>
          <cell r="I208" t="str">
            <v>8340101</v>
          </cell>
          <cell r="J208" t="str">
            <v>QH-2018-E</v>
          </cell>
          <cell r="K208">
            <v>2</v>
          </cell>
          <cell r="L208" t="str">
            <v>Tác động của marketing nội bộ đến sự hài lòng của nhân viên tại Ngân hàng TMCP Công thương Việt Nam - Chi nhánh Đô Thành</v>
          </cell>
          <cell r="M208">
            <v>0</v>
          </cell>
          <cell r="N208" t="str">
            <v>TS. Nguyễn Thu Hà</v>
          </cell>
          <cell r="O208" t="str">
            <v xml:space="preserve"> Trường ĐH Kinh tế, ĐHQG Hà Nội</v>
          </cell>
          <cell r="P208">
            <v>0</v>
          </cell>
          <cell r="Q208" t="e">
            <v>#N/A</v>
          </cell>
          <cell r="R208">
            <v>599</v>
          </cell>
          <cell r="S208" t="str">
            <v>/QĐ-ĐHKT ngày 19/03/2020</v>
          </cell>
          <cell r="T208" t="str">
            <v>599/QĐ-ĐHKT ngày 19/03/2020</v>
          </cell>
        </row>
        <row r="209">
          <cell r="C209" t="str">
            <v>Bùi Trần Hoàn 28/08/1991</v>
          </cell>
          <cell r="D209" t="str">
            <v>Bùi Trần Hoàn</v>
          </cell>
          <cell r="E209" t="str">
            <v>28/08/1991</v>
          </cell>
          <cell r="F209" t="str">
            <v>Trách nhiệm xã hội của các đơn vị cung cấp dịch vụ lưu trú trên địa bàn tỉnh Thanh Hóa</v>
          </cell>
          <cell r="G209" t="str">
            <v>Quản trị kinh doanh</v>
          </cell>
          <cell r="H209" t="str">
            <v>Quản trị Kinh doanh</v>
          </cell>
          <cell r="I209" t="str">
            <v>8340101</v>
          </cell>
          <cell r="J209" t="str">
            <v>QH-2018-E</v>
          </cell>
          <cell r="K209">
            <v>2</v>
          </cell>
          <cell r="L209" t="str">
            <v>Văn hóa doanh nghiệp Công ty TNHH Daiwa house Việt Nam</v>
          </cell>
          <cell r="M209">
            <v>0</v>
          </cell>
          <cell r="N209" t="str">
            <v>TS. Nguyễn Hồng Chỉnh</v>
          </cell>
          <cell r="O209" t="str">
            <v>Học viện Tài chính</v>
          </cell>
          <cell r="P209">
            <v>0</v>
          </cell>
          <cell r="Q209" t="e">
            <v>#N/A</v>
          </cell>
          <cell r="R209">
            <v>600</v>
          </cell>
          <cell r="S209" t="str">
            <v>/QĐ-ĐHKT ngày 19/03/2020</v>
          </cell>
          <cell r="T209" t="str">
            <v>600/QĐ-ĐHKT ngày 19/03/2020</v>
          </cell>
        </row>
        <row r="210">
          <cell r="C210" t="str">
            <v>Vũ Quang Huy 02/09/1994</v>
          </cell>
          <cell r="D210" t="str">
            <v>Vũ Quang Huy</v>
          </cell>
          <cell r="E210" t="str">
            <v>02/09/1994</v>
          </cell>
          <cell r="F210" t="str">
            <v>Giải pháp hoàn thiện kênh phân phối tại Công ty TNHH ĐT&amp;PT Công nghệ An Thiên</v>
          </cell>
          <cell r="G210" t="str">
            <v>Quản trị kinh doanh</v>
          </cell>
          <cell r="H210" t="str">
            <v>Quản trị Kinh doanh</v>
          </cell>
          <cell r="I210" t="str">
            <v>8340101</v>
          </cell>
          <cell r="J210" t="str">
            <v>QH-2018-E</v>
          </cell>
          <cell r="K210">
            <v>2</v>
          </cell>
          <cell r="L210" t="str">
            <v>Vấn đề stress trong công việc của người lao động theo cách tiếp cận văn hóa doanh nghiệp, nghiên cứu trường hợp điển hình tại Ngân hàng TMCP Công thương Việt Nam - Chi nhánh Tây Hà Nội</v>
          </cell>
          <cell r="M210">
            <v>0</v>
          </cell>
          <cell r="N210" t="str">
            <v>TS. Nguyễn Thùy Dung</v>
          </cell>
          <cell r="O210" t="str">
            <v xml:space="preserve"> Trường ĐH Kinh tế, ĐHQG Hà Nội</v>
          </cell>
          <cell r="P210">
            <v>0</v>
          </cell>
          <cell r="Q210" t="e">
            <v>#N/A</v>
          </cell>
          <cell r="R210">
            <v>601</v>
          </cell>
          <cell r="S210" t="str">
            <v>/QĐ-ĐHKT ngày 19/03/2020</v>
          </cell>
          <cell r="T210" t="str">
            <v>601/QĐ-ĐHKT ngày 19/03/2020</v>
          </cell>
        </row>
        <row r="211">
          <cell r="C211" t="str">
            <v>Phan Minh Ngọc 23/12/1994</v>
          </cell>
          <cell r="D211" t="str">
            <v>Phan Minh Ngọc</v>
          </cell>
          <cell r="E211" t="str">
            <v>23/12/1994</v>
          </cell>
          <cell r="F211" t="str">
            <v>Hoàn thiện hoạt động Marketing tại Công ty Cổ phần Cơ khí xuất nhập khẩu Việt - Nhật</v>
          </cell>
          <cell r="G211" t="str">
            <v>Quản trị kinh doanh</v>
          </cell>
          <cell r="H211" t="str">
            <v>Quản trị Kinh doanh</v>
          </cell>
          <cell r="I211" t="str">
            <v>8340101</v>
          </cell>
          <cell r="J211" t="str">
            <v>QH-2018-E</v>
          </cell>
          <cell r="K211">
            <v>2</v>
          </cell>
          <cell r="L211" t="str">
            <v>Chiến lược cạnh tranh của Công ty cổ phần Hàng không Vietjet trong bối cảnh hội nhập quốc tế</v>
          </cell>
          <cell r="M211">
            <v>0</v>
          </cell>
          <cell r="N211" t="str">
            <v>TS. Nguyễn Khương</v>
          </cell>
          <cell r="O211" t="str">
            <v>Ngân hàng Nhà nước Việt Nam</v>
          </cell>
          <cell r="P211">
            <v>0</v>
          </cell>
          <cell r="Q211" t="e">
            <v>#N/A</v>
          </cell>
          <cell r="R211">
            <v>602</v>
          </cell>
          <cell r="S211" t="str">
            <v>/QĐ-ĐHKT ngày 19/03/2020</v>
          </cell>
          <cell r="T211" t="str">
            <v>602/QĐ-ĐHKT ngày 19/03/2020</v>
          </cell>
        </row>
        <row r="212">
          <cell r="C212" t="str">
            <v>Hồ Thị Nguyệt 01/11/1986</v>
          </cell>
          <cell r="D212" t="str">
            <v>Hồ Thị Nguyệt</v>
          </cell>
          <cell r="E212" t="str">
            <v>01/11/1986</v>
          </cell>
          <cell r="F212" t="str">
            <v>Sự hài lòng của nhân viên tại cơ quan Kiểm toán nhà nước</v>
          </cell>
          <cell r="G212" t="str">
            <v>Quản trị kinh doanh</v>
          </cell>
          <cell r="H212" t="str">
            <v>Quản trị Kinh doanh</v>
          </cell>
          <cell r="I212" t="str">
            <v>8340101</v>
          </cell>
          <cell r="J212" t="str">
            <v>QH-2018-E</v>
          </cell>
          <cell r="K212">
            <v>2</v>
          </cell>
          <cell r="L212" t="str">
            <v>Năng lực cạnh tranh trong lĩnh vực tráng phủ kim loại tại Công ty cổ phần phát triển đầu tư Hoàng Hà</v>
          </cell>
          <cell r="M212">
            <v>0</v>
          </cell>
          <cell r="N212" t="str">
            <v>TS. Đỗ Vũ Phương Anh</v>
          </cell>
          <cell r="O212" t="str">
            <v>Tập đoàn Vàng bạc Đá quý DOJI</v>
          </cell>
          <cell r="P212">
            <v>0</v>
          </cell>
          <cell r="Q212" t="e">
            <v>#N/A</v>
          </cell>
          <cell r="R212">
            <v>603</v>
          </cell>
          <cell r="S212" t="str">
            <v>/QĐ-ĐHKT ngày 19/03/2020</v>
          </cell>
          <cell r="T212" t="str">
            <v>603/QĐ-ĐHKT ngày 19/03/2020</v>
          </cell>
        </row>
        <row r="213">
          <cell r="C213" t="str">
            <v>Nguyễn Đức Sơn 02/05/1982</v>
          </cell>
          <cell r="D213" t="str">
            <v>Nguyễn Đức Sơn</v>
          </cell>
          <cell r="E213" t="str">
            <v>02/05/1982</v>
          </cell>
          <cell r="F213" t="str">
            <v>Hoàn thiện công tác thực hiện chiến lược phát triển thương hiệu của Tổng công ty Hàng Không Việt Nam</v>
          </cell>
          <cell r="G213" t="str">
            <v>Quản trị kinh doanh</v>
          </cell>
          <cell r="H213" t="str">
            <v>Quản trị Kinh doanh</v>
          </cell>
          <cell r="I213" t="str">
            <v>8340101</v>
          </cell>
          <cell r="J213" t="str">
            <v>QH-2018-E</v>
          </cell>
          <cell r="K213">
            <v>2</v>
          </cell>
          <cell r="L213" t="str">
            <v>Chất lượng tín dụng tại Ngân hàng Nông Nghiệp Và Phát Triển Nông Thôn Việt Nam - Chi nhánh Mỹ Đình</v>
          </cell>
          <cell r="M213">
            <v>0</v>
          </cell>
          <cell r="N213" t="str">
            <v>TS. Lưu Hữu Văn</v>
          </cell>
          <cell r="O213" t="str">
            <v xml:space="preserve"> Trường ĐH Kinh tế, ĐHQG Hà Nội</v>
          </cell>
          <cell r="P213">
            <v>0</v>
          </cell>
          <cell r="Q213" t="e">
            <v>#N/A</v>
          </cell>
          <cell r="R213">
            <v>604</v>
          </cell>
          <cell r="S213" t="str">
            <v>/QĐ-ĐHKT ngày 19/03/2020</v>
          </cell>
          <cell r="T213" t="str">
            <v>604/QĐ-ĐHKT ngày 19/03/2020</v>
          </cell>
        </row>
        <row r="214">
          <cell r="C214" t="str">
            <v>Lê Thị Tầm 08/10/1995</v>
          </cell>
          <cell r="D214" t="str">
            <v>Lê Thị Tầm</v>
          </cell>
          <cell r="E214" t="str">
            <v>08/10/1995</v>
          </cell>
          <cell r="F214" t="str">
            <v>Công tác quản lý thuế giá trị gia tăng đối với các doanh nghiệp ngoài quốc doanh tại Chi cục thuế Huyện Đông Anh - Hà Nội</v>
          </cell>
          <cell r="G214" t="str">
            <v>Quản trị kinh doanh</v>
          </cell>
          <cell r="H214" t="str">
            <v>Quản trị Kinh doanh</v>
          </cell>
          <cell r="I214" t="str">
            <v>8340101</v>
          </cell>
          <cell r="J214" t="str">
            <v>QH-2018-E</v>
          </cell>
          <cell r="K214">
            <v>2</v>
          </cell>
          <cell r="L214" t="str">
            <v>Chiến lược cạnh tranh trong công tác tuyển sinh hệ Đại học chính quy tại Trường Đại học Công nghệ Đông Á</v>
          </cell>
          <cell r="M214">
            <v>0</v>
          </cell>
          <cell r="N214" t="str">
            <v>PGS.TS. Trần Anh Tài</v>
          </cell>
          <cell r="O214" t="str">
            <v xml:space="preserve"> Trường ĐH Kinh tế, ĐHQG Hà Nội</v>
          </cell>
          <cell r="P214">
            <v>0</v>
          </cell>
          <cell r="Q214" t="e">
            <v>#N/A</v>
          </cell>
          <cell r="R214">
            <v>605</v>
          </cell>
          <cell r="S214" t="str">
            <v>/QĐ-ĐHKT ngày 19/03/2020</v>
          </cell>
          <cell r="T214" t="str">
            <v>605/QĐ-ĐHKT ngày 19/03/2020</v>
          </cell>
        </row>
        <row r="215">
          <cell r="C215" t="str">
            <v>Nguyễn Tiến Thành 06/11/1971</v>
          </cell>
          <cell r="D215" t="str">
            <v>Nguyễn Tiến Thành</v>
          </cell>
          <cell r="E215" t="str">
            <v>06/11/1971</v>
          </cell>
          <cell r="F215" t="str">
            <v>Nghiên cứu động lực của người lao động tại Công ty Cổ phần Xây dựng và Lắp máy Việt Nam</v>
          </cell>
          <cell r="G215" t="str">
            <v>Quản trị kinh doanh</v>
          </cell>
          <cell r="H215" t="str">
            <v>Quản trị Kinh doanh</v>
          </cell>
          <cell r="I215" t="str">
            <v>8340101</v>
          </cell>
          <cell r="J215" t="str">
            <v>QH-2018-E</v>
          </cell>
          <cell r="K215">
            <v>2</v>
          </cell>
          <cell r="L215" t="str">
            <v>Ảnh hưởng của công nghệ đến kết quả hoạt động ngân hàng, nghiên cứu điển hình tại Ngân hàng Thương mại cổ phần Công thương Việt Nam</v>
          </cell>
          <cell r="M215">
            <v>0</v>
          </cell>
          <cell r="N215" t="str">
            <v>TS. Lưu Thị Minh Ngọc</v>
          </cell>
          <cell r="O215" t="str">
            <v xml:space="preserve"> Trường ĐH Kinh tế, ĐHQG Hà Nội</v>
          </cell>
          <cell r="P215">
            <v>0</v>
          </cell>
          <cell r="Q215" t="e">
            <v>#N/A</v>
          </cell>
          <cell r="R215">
            <v>606</v>
          </cell>
          <cell r="S215" t="str">
            <v>/QĐ-ĐHKT ngày 19/03/2020</v>
          </cell>
          <cell r="T215" t="str">
            <v>606/QĐ-ĐHKT ngày 19/03/2020</v>
          </cell>
        </row>
        <row r="216">
          <cell r="C216" t="str">
            <v>Nguyễn Đức Tùng 13/08/1990</v>
          </cell>
          <cell r="D216" t="str">
            <v>Nguyễn Đức Tùng</v>
          </cell>
          <cell r="E216" t="str">
            <v>13/08/1990</v>
          </cell>
          <cell r="F216" t="str">
            <v>Nâng cao chất lượng dịch vụ tại Tổng công ty Bảo Việt Nhân Thọ</v>
          </cell>
          <cell r="G216" t="str">
            <v>Quản trị kinh doanh</v>
          </cell>
          <cell r="H216" t="str">
            <v>Quản trị Kinh doanh</v>
          </cell>
          <cell r="I216" t="str">
            <v>8340101</v>
          </cell>
          <cell r="J216" t="str">
            <v>QH-2018-E</v>
          </cell>
          <cell r="K216">
            <v>2</v>
          </cell>
          <cell r="L216" t="str">
            <v>Sự hài lòng của khách hàng đối với dịch vụ đào tạo của công ty đào tạo và phát triển Tùng Ngọc Ước (TNU)</v>
          </cell>
          <cell r="M216">
            <v>0</v>
          </cell>
          <cell r="N216" t="str">
            <v>TS. Trương Minh Đức</v>
          </cell>
          <cell r="O216" t="str">
            <v xml:space="preserve"> Trường ĐH Kinh tế, ĐHQG Hà Nội</v>
          </cell>
          <cell r="P216">
            <v>0</v>
          </cell>
          <cell r="Q216" t="e">
            <v>#N/A</v>
          </cell>
          <cell r="R216">
            <v>607</v>
          </cell>
          <cell r="S216" t="str">
            <v>/QĐ-ĐHKT ngày 19/03/2020</v>
          </cell>
          <cell r="T216" t="str">
            <v>607/QĐ-ĐHKT ngày 19/03/2020</v>
          </cell>
        </row>
        <row r="217">
          <cell r="C217" t="str">
            <v>Phạm Thanh Tùng 06/11/1995</v>
          </cell>
          <cell r="D217" t="str">
            <v>Phạm Thanh Tùng</v>
          </cell>
          <cell r="E217" t="str">
            <v>06/11/1995</v>
          </cell>
          <cell r="F217" t="str">
            <v>Quản trị chất lượng dịch vụ Sao biển Sầm Sơn Thanh Hóa</v>
          </cell>
          <cell r="G217" t="str">
            <v>Quản trị kinh doanh</v>
          </cell>
          <cell r="H217" t="str">
            <v>Quản trị Kinh doanh</v>
          </cell>
          <cell r="I217" t="str">
            <v>8340101</v>
          </cell>
          <cell r="J217" t="str">
            <v>QH-2018-E</v>
          </cell>
          <cell r="K217">
            <v>2</v>
          </cell>
          <cell r="L217" t="str">
            <v>Chiến lược sản phẩm du lịch lữ hành của Công ty Cổ phần Đầu tư và Du lịch Đất Việt Xanh tại tỉnh Phú Thọ</v>
          </cell>
          <cell r="M217">
            <v>0</v>
          </cell>
          <cell r="N217" t="str">
            <v>TS. Hồ Chí Dũng</v>
          </cell>
          <cell r="O217" t="str">
            <v>Công ty Cổ phần People One</v>
          </cell>
          <cell r="P217">
            <v>0</v>
          </cell>
          <cell r="Q217" t="e">
            <v>#N/A</v>
          </cell>
          <cell r="R217">
            <v>608</v>
          </cell>
          <cell r="S217" t="str">
            <v>/QĐ-ĐHKT ngày 19/03/2020</v>
          </cell>
          <cell r="T217" t="str">
            <v>608/QĐ-ĐHKT ngày 19/03/2020</v>
          </cell>
        </row>
        <row r="218">
          <cell r="C218" t="str">
            <v>Lê Duy Trung 29/12/1976</v>
          </cell>
          <cell r="D218" t="str">
            <v>Lê Duy Trung</v>
          </cell>
          <cell r="E218" t="str">
            <v>29/12/1976</v>
          </cell>
          <cell r="F218" t="str">
            <v>Đào tạo nguồn nhân lực cho đội ngũ cán bộ, nhân viênt ại Ngân hàng nông nghiệp và phát triển nông thôn Việt Nam - Chi nhánh Hà Tây</v>
          </cell>
          <cell r="G218" t="str">
            <v>Quản trị kinh doanh</v>
          </cell>
          <cell r="H218" t="str">
            <v>Quản trị Kinh doanh</v>
          </cell>
          <cell r="I218" t="str">
            <v>8340101</v>
          </cell>
          <cell r="J218" t="str">
            <v>QH-2018-E</v>
          </cell>
          <cell r="K218">
            <v>1</v>
          </cell>
          <cell r="L218" t="str">
            <v>Xây dựng văn hóa doanh nghiệp tại Công ty TNHH Kiểm toán và Tư vấn RSM Hà Nội</v>
          </cell>
          <cell r="M218">
            <v>0</v>
          </cell>
          <cell r="N218" t="str">
            <v>PGS.TS. Đỗ Minh Cương</v>
          </cell>
          <cell r="O218" t="str">
            <v>Nguyên Cán bộ Trường ĐH Kinh tế, ĐHQGHN</v>
          </cell>
          <cell r="P218">
            <v>0</v>
          </cell>
          <cell r="Q218" t="str">
            <v xml:space="preserve">1539/QĐ-ĐHKT ngày   24/5/2019 </v>
          </cell>
          <cell r="R218">
            <v>609</v>
          </cell>
          <cell r="S218" t="str">
            <v>/QĐ-ĐHKT ngày 19/03/2020</v>
          </cell>
          <cell r="T218" t="str">
            <v>609/QĐ-ĐHKT ngày 19/03/2020</v>
          </cell>
        </row>
        <row r="219">
          <cell r="C219" t="str">
            <v>Nguyễn Toàn Châu 07/05/1990</v>
          </cell>
          <cell r="D219" t="str">
            <v>Nguyễn Toàn Châu</v>
          </cell>
          <cell r="E219" t="str">
            <v>07/05/1990</v>
          </cell>
          <cell r="F219">
            <v>0</v>
          </cell>
          <cell r="G219" t="str">
            <v>Quản trị kinh doanh</v>
          </cell>
          <cell r="H219" t="str">
            <v>Quản trị Kinh doanh</v>
          </cell>
          <cell r="I219" t="str">
            <v>8340101</v>
          </cell>
          <cell r="J219" t="str">
            <v>QH-2018-E</v>
          </cell>
          <cell r="K219">
            <v>2</v>
          </cell>
          <cell r="L219" t="str">
            <v>Các yếu tố ảnh hưởng đến chất lượng dịch vụ của Trung tâm Dịch vụ khách hàng, Ngân hàng Thương mại Cổ phần Công thương Việt Nam</v>
          </cell>
          <cell r="M219">
            <v>0</v>
          </cell>
          <cell r="N219" t="str">
            <v>PGS.TS. Nguyễn Mạnh Tuân</v>
          </cell>
          <cell r="O219" t="str">
            <v xml:space="preserve"> Trường ĐH Kinh tế, ĐHQG Hà Nội</v>
          </cell>
          <cell r="P219">
            <v>0</v>
          </cell>
          <cell r="Q219" t="e">
            <v>#N/A</v>
          </cell>
          <cell r="R219">
            <v>610</v>
          </cell>
          <cell r="S219" t="str">
            <v>/QĐ-ĐHKT ngày 19/03/2020</v>
          </cell>
          <cell r="T219" t="str">
            <v>610/QĐ-ĐHKT ngày 19/03/2020</v>
          </cell>
        </row>
        <row r="220">
          <cell r="C220" t="str">
            <v>Nguyễn Thị Phương Chi 13/11/1994</v>
          </cell>
          <cell r="D220" t="str">
            <v>Nguyễn Thị Phương Chi</v>
          </cell>
          <cell r="E220" t="str">
            <v>13/11/1994</v>
          </cell>
          <cell r="F220">
            <v>0</v>
          </cell>
          <cell r="G220" t="str">
            <v>Quản trị kinh doanh</v>
          </cell>
          <cell r="H220" t="str">
            <v>Quản trị Kinh doanh</v>
          </cell>
          <cell r="I220" t="str">
            <v>8340101</v>
          </cell>
          <cell r="J220" t="str">
            <v>QH-2018-E</v>
          </cell>
          <cell r="K220">
            <v>2</v>
          </cell>
          <cell r="L220" t="str">
            <v>Kênh phân phối sản phẩm của công ty cổ phần tập đoàn Bia Sài Gòn Bình Tây - SABIBECO</v>
          </cell>
          <cell r="M220">
            <v>0</v>
          </cell>
          <cell r="N220" t="str">
            <v>PGS.TS. Nguyễn Mạnh Tuân</v>
          </cell>
          <cell r="O220" t="str">
            <v xml:space="preserve"> Trường ĐH Kinh tế, ĐHQG Hà Nội</v>
          </cell>
          <cell r="P220">
            <v>0</v>
          </cell>
          <cell r="Q220" t="e">
            <v>#N/A</v>
          </cell>
          <cell r="R220">
            <v>611</v>
          </cell>
          <cell r="S220" t="str">
            <v>/QĐ-ĐHKT ngày 19/03/2020</v>
          </cell>
          <cell r="T220" t="str">
            <v>611/QĐ-ĐHKT ngày 19/03/2020</v>
          </cell>
        </row>
        <row r="221">
          <cell r="C221" t="str">
            <v>Lương Thị Thu Hà 27/09/1996</v>
          </cell>
          <cell r="D221" t="str">
            <v>Lương Thị Thu Hà</v>
          </cell>
          <cell r="E221" t="str">
            <v>27/09/1996</v>
          </cell>
          <cell r="F221">
            <v>0</v>
          </cell>
          <cell r="G221" t="str">
            <v>Quản trị kinh doanh</v>
          </cell>
          <cell r="H221" t="str">
            <v>Quản trị Kinh doanh</v>
          </cell>
          <cell r="I221" t="str">
            <v>8340101</v>
          </cell>
          <cell r="J221" t="str">
            <v>QH-2018-E</v>
          </cell>
          <cell r="K221">
            <v>2</v>
          </cell>
          <cell r="L221" t="str">
            <v>Các nhân tố ảnh hưởng đến ý định khởi sự kinh doanh của sinh viên Đại học Quốc gia Hà Nội</v>
          </cell>
          <cell r="M221">
            <v>0</v>
          </cell>
          <cell r="N221" t="str">
            <v>TS. Nguyễn Thu Hà</v>
          </cell>
          <cell r="O221" t="str">
            <v xml:space="preserve"> Trường ĐH Kinh tế, ĐHQG Hà Nội</v>
          </cell>
          <cell r="P221">
            <v>0</v>
          </cell>
          <cell r="Q221" t="e">
            <v>#N/A</v>
          </cell>
          <cell r="R221">
            <v>612</v>
          </cell>
          <cell r="S221" t="str">
            <v>/QĐ-ĐHKT ngày 19/03/2020</v>
          </cell>
          <cell r="T221" t="str">
            <v>612/QĐ-ĐHKT ngày 19/03/2020</v>
          </cell>
        </row>
        <row r="222">
          <cell r="C222" t="str">
            <v>Nguyễn Ngọc Hoàng 06/11/1988</v>
          </cell>
          <cell r="D222" t="str">
            <v>Nguyễn Ngọc Hoàng</v>
          </cell>
          <cell r="E222" t="str">
            <v>06/11/1988</v>
          </cell>
          <cell r="F222">
            <v>0</v>
          </cell>
          <cell r="G222" t="str">
            <v>Quản trị kinh doanh</v>
          </cell>
          <cell r="H222" t="str">
            <v>Quản trị Kinh doanh</v>
          </cell>
          <cell r="I222" t="str">
            <v>8340101</v>
          </cell>
          <cell r="J222" t="str">
            <v>QH-2018-E</v>
          </cell>
          <cell r="K222">
            <v>2</v>
          </cell>
          <cell r="L222" t="str">
            <v>Kế hoạch Marketing đối với sản phẩm bảo hiểm xe cơ giới tại Tổng công ty Cổ phần Bảo hiểm Bưu điện</v>
          </cell>
          <cell r="M222">
            <v>0</v>
          </cell>
          <cell r="N222" t="str">
            <v>TS. Vũ Thị Minh Hiền</v>
          </cell>
          <cell r="O222" t="str">
            <v>Nguyên Cán bộ Trường ĐH Kinh tế, ĐHQGHN</v>
          </cell>
          <cell r="P222">
            <v>0</v>
          </cell>
          <cell r="Q222" t="e">
            <v>#N/A</v>
          </cell>
          <cell r="R222">
            <v>613</v>
          </cell>
          <cell r="S222" t="str">
            <v>/QĐ-ĐHKT ngày 19/03/2020</v>
          </cell>
          <cell r="T222" t="str">
            <v>613/QĐ-ĐHKT ngày 19/03/2020</v>
          </cell>
        </row>
        <row r="223">
          <cell r="C223" t="str">
            <v>Nguyễn Tất Hoàng 30/12/1991</v>
          </cell>
          <cell r="D223" t="str">
            <v>Nguyễn Tất Hoàng</v>
          </cell>
          <cell r="E223" t="str">
            <v>30/12/1991</v>
          </cell>
          <cell r="F223">
            <v>0</v>
          </cell>
          <cell r="G223" t="str">
            <v>Quản trị kinh doanh</v>
          </cell>
          <cell r="H223" t="str">
            <v>Quản trị Kinh doanh</v>
          </cell>
          <cell r="I223" t="str">
            <v>8340101</v>
          </cell>
          <cell r="J223" t="str">
            <v>QH-2018-E</v>
          </cell>
          <cell r="K223">
            <v>2</v>
          </cell>
          <cell r="L223" t="str">
            <v>Sự trung thành của khách hàng đối với dịch vụ ngân hàng bán lẻ tại Ngân hàng TMCP Công thương Việt Nam - Chi nhánh Hoàn Kiếm</v>
          </cell>
          <cell r="M223">
            <v>0</v>
          </cell>
          <cell r="N223" t="str">
            <v>PGS.TS. Phan Chí Anh</v>
          </cell>
          <cell r="O223" t="str">
            <v xml:space="preserve"> Trường ĐH Kinh tế, ĐHQG Hà Nội</v>
          </cell>
          <cell r="P223">
            <v>0</v>
          </cell>
          <cell r="Q223" t="e">
            <v>#N/A</v>
          </cell>
          <cell r="R223">
            <v>614</v>
          </cell>
          <cell r="S223" t="str">
            <v>/QĐ-ĐHKT ngày 19/03/2020</v>
          </cell>
          <cell r="T223" t="str">
            <v>614/QĐ-ĐHKT ngày 19/03/2020</v>
          </cell>
        </row>
        <row r="224">
          <cell r="C224" t="str">
            <v>Phạm Thế Lam 12/12/1982</v>
          </cell>
          <cell r="D224" t="str">
            <v>Phạm Thế Lam</v>
          </cell>
          <cell r="E224" t="str">
            <v>12/12/1982</v>
          </cell>
          <cell r="F224">
            <v>0</v>
          </cell>
          <cell r="G224" t="str">
            <v>Quản trị kinh doanh</v>
          </cell>
          <cell r="H224" t="str">
            <v>Quản trị Kinh doanh</v>
          </cell>
          <cell r="I224" t="str">
            <v>8340101</v>
          </cell>
          <cell r="J224" t="str">
            <v>QH-2018-E</v>
          </cell>
          <cell r="K224">
            <v>2</v>
          </cell>
          <cell r="L224" t="str">
            <v>Hoạt động Marketing sản phẩm bảo hiểm du lịch quốc tế của Tổng công ty Cổ phần Bảo hiểm Bưu điện</v>
          </cell>
          <cell r="M224">
            <v>0</v>
          </cell>
          <cell r="N224" t="str">
            <v>TS. Vũ Thị Minh Hiền</v>
          </cell>
          <cell r="O224" t="str">
            <v>Nguyên Cán bộ Trường ĐH Kinh tế, ĐHQGHN</v>
          </cell>
          <cell r="P224">
            <v>0</v>
          </cell>
          <cell r="Q224" t="e">
            <v>#N/A</v>
          </cell>
          <cell r="R224">
            <v>615</v>
          </cell>
          <cell r="S224" t="str">
            <v>/QĐ-ĐHKT ngày 19/03/2020</v>
          </cell>
          <cell r="T224" t="str">
            <v>615/QĐ-ĐHKT ngày 19/03/2020</v>
          </cell>
        </row>
        <row r="225">
          <cell r="C225" t="str">
            <v>Mai Lê Nguyên 13/10/1992</v>
          </cell>
          <cell r="D225" t="str">
            <v>Mai Lê Nguyên</v>
          </cell>
          <cell r="E225" t="str">
            <v>13/10/1992</v>
          </cell>
          <cell r="F225">
            <v>0</v>
          </cell>
          <cell r="G225" t="str">
            <v>Quản trị kinh doanh</v>
          </cell>
          <cell r="H225" t="str">
            <v>Quản trị Kinh doanh</v>
          </cell>
          <cell r="I225" t="str">
            <v>8340101</v>
          </cell>
          <cell r="J225" t="str">
            <v>QH-2018-E</v>
          </cell>
          <cell r="K225">
            <v>2</v>
          </cell>
          <cell r="L225" t="str">
            <v>Chiến lược kinh doanh của công ty cổ phần Tasco</v>
          </cell>
          <cell r="M225">
            <v>0</v>
          </cell>
          <cell r="N225" t="str">
            <v>TS. Đinh Văn Toàn</v>
          </cell>
          <cell r="O225" t="str">
            <v>Đại học Quốc gia Hà Nội</v>
          </cell>
          <cell r="P225">
            <v>0</v>
          </cell>
          <cell r="Q225" t="e">
            <v>#N/A</v>
          </cell>
          <cell r="R225">
            <v>616</v>
          </cell>
          <cell r="S225" t="str">
            <v>/QĐ-ĐHKT ngày 19/03/2020</v>
          </cell>
          <cell r="T225" t="str">
            <v>616/QĐ-ĐHKT ngày 19/03/2020</v>
          </cell>
        </row>
        <row r="226">
          <cell r="C226" t="str">
            <v>Hoàng Thị Thu Phương 09/03/1982</v>
          </cell>
          <cell r="D226" t="str">
            <v>Hoàng Thị Thu Phương</v>
          </cell>
          <cell r="E226" t="str">
            <v>09/03/1982</v>
          </cell>
          <cell r="F226">
            <v>0</v>
          </cell>
          <cell r="G226" t="str">
            <v>Quản trị kinh doanh</v>
          </cell>
          <cell r="H226" t="str">
            <v>Quản trị Kinh doanh</v>
          </cell>
          <cell r="I226" t="str">
            <v>8340101</v>
          </cell>
          <cell r="J226" t="str">
            <v>QH-2018-E</v>
          </cell>
          <cell r="K226">
            <v>2</v>
          </cell>
          <cell r="L226" t="str">
            <v>Phát triển nguồn nhân lực tại Ngân hàng Chính sách xã hội - Chi nhánh Hà Nội</v>
          </cell>
          <cell r="M226">
            <v>0</v>
          </cell>
          <cell r="N226" t="str">
            <v>TS. Đỗ Xuân Trường</v>
          </cell>
          <cell r="O226" t="str">
            <v xml:space="preserve"> Trường ĐH Kinh tế, ĐHQG Hà Nội</v>
          </cell>
          <cell r="P226">
            <v>0</v>
          </cell>
          <cell r="Q226" t="e">
            <v>#N/A</v>
          </cell>
          <cell r="R226">
            <v>617</v>
          </cell>
          <cell r="S226" t="str">
            <v>/QĐ-ĐHKT ngày 19/03/2020</v>
          </cell>
          <cell r="T226" t="str">
            <v>617/QĐ-ĐHKT ngày 19/03/2020</v>
          </cell>
        </row>
        <row r="227">
          <cell r="C227" t="str">
            <v>Hồ Thị Phương 05/12/1990</v>
          </cell>
          <cell r="D227" t="str">
            <v>Hồ Thị Phương</v>
          </cell>
          <cell r="E227" t="str">
            <v>05/12/1990</v>
          </cell>
          <cell r="F227">
            <v>0</v>
          </cell>
          <cell r="G227" t="str">
            <v>Quản trị kinh doanh</v>
          </cell>
          <cell r="H227" t="str">
            <v>Quản trị Kinh doanh</v>
          </cell>
          <cell r="I227" t="str">
            <v>8340101</v>
          </cell>
          <cell r="J227" t="str">
            <v>QH-2018-E</v>
          </cell>
          <cell r="K227">
            <v>2</v>
          </cell>
          <cell r="L227" t="str">
            <v>Hoạch định chiến lược phát triển cho Công ty Cổ phần công nghệ lưu trữ - số hóa HT</v>
          </cell>
          <cell r="M227">
            <v>0</v>
          </cell>
          <cell r="N227" t="str">
            <v>PGS.TS. Hoàng Văn Hải</v>
          </cell>
          <cell r="O227" t="str">
            <v xml:space="preserve"> Trường ĐH Kinh tế, ĐHQG Hà Nội</v>
          </cell>
          <cell r="P227">
            <v>0</v>
          </cell>
          <cell r="Q227" t="e">
            <v>#N/A</v>
          </cell>
          <cell r="R227">
            <v>618</v>
          </cell>
          <cell r="S227" t="str">
            <v>/QĐ-ĐHKT ngày 19/03/2020</v>
          </cell>
          <cell r="T227" t="str">
            <v>618/QĐ-ĐHKT ngày 19/03/2020</v>
          </cell>
        </row>
        <row r="228">
          <cell r="C228" t="str">
            <v>Lê Thị Phương 17/05/1989</v>
          </cell>
          <cell r="D228" t="str">
            <v>Lê Thị Phương</v>
          </cell>
          <cell r="E228" t="str">
            <v>17/05/1989</v>
          </cell>
          <cell r="F228">
            <v>0</v>
          </cell>
          <cell r="G228" t="str">
            <v>Quản trị kinh doanh</v>
          </cell>
          <cell r="H228" t="str">
            <v>Quản trị Kinh doanh</v>
          </cell>
          <cell r="I228" t="str">
            <v>8340101</v>
          </cell>
          <cell r="J228" t="str">
            <v>QH-2018-E</v>
          </cell>
          <cell r="K228">
            <v>2</v>
          </cell>
          <cell r="L228" t="str">
            <v>Tuyển dụng lao động phổ thông tại Công ty TNHH sản xuất Biel Crystal Việt Nam</v>
          </cell>
          <cell r="M228">
            <v>0</v>
          </cell>
          <cell r="N228" t="str">
            <v>TS. Đỗ Xuân Trường</v>
          </cell>
          <cell r="O228" t="str">
            <v xml:space="preserve"> Trường ĐH Kinh tế, ĐHQG Hà Nội</v>
          </cell>
          <cell r="P228">
            <v>0</v>
          </cell>
          <cell r="Q228" t="e">
            <v>#N/A</v>
          </cell>
          <cell r="R228">
            <v>619</v>
          </cell>
          <cell r="S228" t="str">
            <v>/QĐ-ĐHKT ngày 19/03/2020</v>
          </cell>
          <cell r="T228" t="str">
            <v>619/QĐ-ĐHKT ngày 19/03/2020</v>
          </cell>
        </row>
        <row r="229">
          <cell r="C229" t="str">
            <v>Đỗ Thị Thu Thảo 13/06/1995</v>
          </cell>
          <cell r="D229" t="str">
            <v>Đỗ Thị Thu Thảo</v>
          </cell>
          <cell r="E229" t="str">
            <v>13/06/1995</v>
          </cell>
          <cell r="F229">
            <v>0</v>
          </cell>
          <cell r="G229" t="str">
            <v>Quản trị kinh doanh</v>
          </cell>
          <cell r="H229" t="str">
            <v>Quản trị Kinh doanh</v>
          </cell>
          <cell r="I229" t="str">
            <v>8340101</v>
          </cell>
          <cell r="J229" t="str">
            <v>QH-2018-E</v>
          </cell>
          <cell r="K229">
            <v>2</v>
          </cell>
          <cell r="L229" t="str">
            <v>Chiến lược cạnh tranh tại Bệnh viện Việt Pháp Hà Nội</v>
          </cell>
          <cell r="M229">
            <v>0</v>
          </cell>
          <cell r="N229" t="str">
            <v>TS. Nguyễn Thùy Dung</v>
          </cell>
          <cell r="O229" t="str">
            <v xml:space="preserve"> Trường ĐH Kinh tế, ĐHQG Hà Nội</v>
          </cell>
          <cell r="P229">
            <v>0</v>
          </cell>
          <cell r="Q229" t="e">
            <v>#N/A</v>
          </cell>
          <cell r="R229">
            <v>620</v>
          </cell>
          <cell r="S229" t="str">
            <v>/QĐ-ĐHKT ngày 19/03/2020</v>
          </cell>
          <cell r="T229" t="str">
            <v>620/QĐ-ĐHKT ngày 19/03/2020</v>
          </cell>
        </row>
        <row r="230">
          <cell r="C230" t="str">
            <v>Hoàng Minh Thông 04/09/1994</v>
          </cell>
          <cell r="D230" t="str">
            <v>Hoàng Minh Thông</v>
          </cell>
          <cell r="E230" t="str">
            <v>04/09/1994</v>
          </cell>
          <cell r="F230">
            <v>0</v>
          </cell>
          <cell r="G230" t="str">
            <v>Quản trị kinh doanh</v>
          </cell>
          <cell r="H230" t="str">
            <v>Quản trị Kinh doanh</v>
          </cell>
          <cell r="I230" t="str">
            <v>8340101</v>
          </cell>
          <cell r="J230" t="str">
            <v>QH-2018-E</v>
          </cell>
          <cell r="K230">
            <v>2</v>
          </cell>
          <cell r="L230" t="str">
            <v>Quản trị Nguồn nhân lực tại Công ty TNHH MTV Thủy điện Trung Sơn</v>
          </cell>
          <cell r="M230">
            <v>0</v>
          </cell>
          <cell r="N230" t="str">
            <v>PGS.TS. Phan Chí Anh</v>
          </cell>
          <cell r="O230" t="str">
            <v xml:space="preserve"> Trường ĐH Kinh tế, ĐHQG Hà Nội</v>
          </cell>
          <cell r="P230">
            <v>0</v>
          </cell>
          <cell r="Q230" t="e">
            <v>#N/A</v>
          </cell>
          <cell r="R230">
            <v>621</v>
          </cell>
          <cell r="S230" t="str">
            <v>/QĐ-ĐHKT ngày 19/03/2020</v>
          </cell>
          <cell r="T230" t="str">
            <v>621/QĐ-ĐHKT ngày 19/03/2020</v>
          </cell>
        </row>
        <row r="231">
          <cell r="C231" t="str">
            <v>Nguyễn Thị Thùy 06/10/1989</v>
          </cell>
          <cell r="D231" t="str">
            <v>Nguyễn Thị Thùy</v>
          </cell>
          <cell r="E231" t="str">
            <v>06/10/1989</v>
          </cell>
          <cell r="F231">
            <v>0</v>
          </cell>
          <cell r="G231" t="str">
            <v>Quản trị kinh doanh</v>
          </cell>
          <cell r="H231" t="str">
            <v>Quản trị Kinh doanh</v>
          </cell>
          <cell r="I231" t="str">
            <v>8340101</v>
          </cell>
          <cell r="J231" t="str">
            <v>QH-2018-E</v>
          </cell>
          <cell r="K231">
            <v>2</v>
          </cell>
          <cell r="L231" t="str">
            <v>Tác động của năng lực lãnh đạo tới động lực làm việc của giao dịch viên tại Ngân hàng Thương mại Cổ phần Quân đội</v>
          </cell>
          <cell r="M231">
            <v>0</v>
          </cell>
          <cell r="N231" t="str">
            <v>TS. Đặng Thị Hương</v>
          </cell>
          <cell r="O231" t="str">
            <v xml:space="preserve"> Trường ĐH Kinh tế, ĐHQG Hà Nội</v>
          </cell>
          <cell r="P231">
            <v>0</v>
          </cell>
          <cell r="Q231" t="e">
            <v>#N/A</v>
          </cell>
          <cell r="R231">
            <v>622</v>
          </cell>
          <cell r="S231" t="str">
            <v>/QĐ-ĐHKT ngày 19/03/2020</v>
          </cell>
          <cell r="T231" t="str">
            <v>622/QĐ-ĐHKT ngày 19/03/2020</v>
          </cell>
        </row>
        <row r="232">
          <cell r="C232" t="str">
            <v>Hoàng Ngọc Trung 28/06/1991</v>
          </cell>
          <cell r="D232" t="str">
            <v>Hoàng Ngọc Trung</v>
          </cell>
          <cell r="E232" t="str">
            <v>28/06/1991</v>
          </cell>
          <cell r="F232">
            <v>0</v>
          </cell>
          <cell r="G232" t="str">
            <v>Quản trị kinh doanh</v>
          </cell>
          <cell r="H232" t="str">
            <v>Quản trị Kinh doanh</v>
          </cell>
          <cell r="I232" t="str">
            <v>8340101</v>
          </cell>
          <cell r="J232" t="str">
            <v>QH-2018-E</v>
          </cell>
          <cell r="K232">
            <v>2</v>
          </cell>
          <cell r="L232" t="str">
            <v>Tạo động lực cho người lao động tại trụ sở chính Ngân hàng TMCP Công thương Việt Nam</v>
          </cell>
          <cell r="M232">
            <v>0</v>
          </cell>
          <cell r="N232" t="str">
            <v>TS. Đặng Thị Hương</v>
          </cell>
          <cell r="O232" t="str">
            <v xml:space="preserve"> Trường ĐH Kinh tế, ĐHQG Hà Nội</v>
          </cell>
          <cell r="P232">
            <v>0</v>
          </cell>
          <cell r="Q232" t="e">
            <v>#N/A</v>
          </cell>
          <cell r="R232">
            <v>623</v>
          </cell>
          <cell r="S232" t="str">
            <v>/QĐ-ĐHKT ngày 19/03/2020</v>
          </cell>
          <cell r="T232" t="str">
            <v>623/QĐ-ĐHKT ngày 19/03/2020</v>
          </cell>
        </row>
        <row r="233">
          <cell r="C233" t="str">
            <v>Phạm Tiến Tuấn 28/11/1992</v>
          </cell>
          <cell r="D233" t="str">
            <v>Phạm Tiến Tuấn</v>
          </cell>
          <cell r="E233" t="str">
            <v>28/11/1992</v>
          </cell>
          <cell r="F233">
            <v>0</v>
          </cell>
          <cell r="G233" t="str">
            <v>Quản trị kinh doanh</v>
          </cell>
          <cell r="H233" t="str">
            <v>Quản trị Kinh doanh</v>
          </cell>
          <cell r="I233" t="str">
            <v>8340101</v>
          </cell>
          <cell r="J233" t="str">
            <v>QH-2018-E</v>
          </cell>
          <cell r="K233">
            <v>2</v>
          </cell>
          <cell r="L233" t="str">
            <v>Tạo động lực làm việc cho người lao động tại Bưu điện tỉnh Bắc Ninh</v>
          </cell>
          <cell r="M233">
            <v>0</v>
          </cell>
          <cell r="N233" t="str">
            <v>PGS.TS. Nguyễn Đăng Minh</v>
          </cell>
          <cell r="O233" t="str">
            <v xml:space="preserve"> Trường ĐH Kinh tế, ĐHQG Hà Nội</v>
          </cell>
          <cell r="P233">
            <v>0</v>
          </cell>
          <cell r="Q233" t="e">
            <v>#N/A</v>
          </cell>
          <cell r="R233">
            <v>624</v>
          </cell>
          <cell r="S233" t="str">
            <v>/QĐ-ĐHKT ngày 19/03/2020</v>
          </cell>
          <cell r="T233" t="str">
            <v>624/QĐ-ĐHKT ngày 19/03/2020</v>
          </cell>
        </row>
        <row r="234">
          <cell r="C234" t="str">
            <v>Nguyễn Thị Bích Vân 18/01/1991</v>
          </cell>
          <cell r="D234" t="str">
            <v>Nguyễn Thị Bích Vân</v>
          </cell>
          <cell r="E234" t="str">
            <v>18/01/1991</v>
          </cell>
          <cell r="F234">
            <v>0</v>
          </cell>
          <cell r="G234" t="str">
            <v>Quản trị kinh doanh</v>
          </cell>
          <cell r="H234" t="str">
            <v>Quản trị Kinh doanh</v>
          </cell>
          <cell r="I234" t="str">
            <v>8340101</v>
          </cell>
          <cell r="J234" t="str">
            <v>QH-2018-E</v>
          </cell>
          <cell r="K234">
            <v>2</v>
          </cell>
          <cell r="L234" t="str">
            <v>Các nhân tố ảnh hưởng đến sự hài lòng của khách hàng cá nhân đối với dịch vụ tiền gửi tại Ngân hàng TMCP Công thương Việt Nam - Chi nhánh Hoàn Kiếm</v>
          </cell>
          <cell r="M234">
            <v>0</v>
          </cell>
          <cell r="N234" t="str">
            <v>TS. Trương Minh Đức</v>
          </cell>
          <cell r="O234" t="str">
            <v xml:space="preserve"> Trường ĐH Kinh tế, ĐHQG Hà Nội</v>
          </cell>
          <cell r="P234">
            <v>0</v>
          </cell>
          <cell r="Q234" t="e">
            <v>#N/A</v>
          </cell>
          <cell r="R234">
            <v>625</v>
          </cell>
          <cell r="S234" t="str">
            <v>/QĐ-ĐHKT ngày 19/03/2020</v>
          </cell>
          <cell r="T234" t="str">
            <v>625/QĐ-ĐHKT ngày 19/03/2020</v>
          </cell>
        </row>
        <row r="235">
          <cell r="C235" t="str">
            <v>Nguyễn Văn Triều 13/09/1974</v>
          </cell>
          <cell r="D235" t="str">
            <v>Nguyễn Văn Triều</v>
          </cell>
          <cell r="E235" t="str">
            <v>13/09/1974</v>
          </cell>
          <cell r="F235">
            <v>0</v>
          </cell>
          <cell r="G235" t="str">
            <v>Kinh tế phát triển</v>
          </cell>
          <cell r="H235" t="str">
            <v>Chính sách công &amp; Phát triển</v>
          </cell>
          <cell r="I235" t="str">
            <v>Thí điểm</v>
          </cell>
          <cell r="J235" t="str">
            <v>QH-2018-E</v>
          </cell>
          <cell r="K235">
            <v>2</v>
          </cell>
          <cell r="L235" t="str">
            <v>Nghiên cứu đánh giá công tác quản lý Nhà nước về tài nguyên, bảo vệ môi trường biển và hải đảo các tỉnh phía Bắc</v>
          </cell>
          <cell r="M235">
            <v>0</v>
          </cell>
          <cell r="N235" t="str">
            <v>PGS.TS Nguyễn An Thịnh</v>
          </cell>
          <cell r="O235" t="str">
            <v xml:space="preserve"> Trường ĐH Kinh tế, ĐHQG Hà Nội</v>
          </cell>
          <cell r="P235">
            <v>0</v>
          </cell>
          <cell r="Q235" t="e">
            <v>#N/A</v>
          </cell>
          <cell r="R235">
            <v>626</v>
          </cell>
          <cell r="S235" t="str">
            <v>/QĐ-ĐHKT ngày 19/03/2020</v>
          </cell>
          <cell r="T235" t="str">
            <v>626/QĐ-ĐHKT ngày 19/03/2020</v>
          </cell>
        </row>
        <row r="236">
          <cell r="C236" t="str">
            <v>Ngô Thanh Tuyền 01/08/1982</v>
          </cell>
          <cell r="D236" t="str">
            <v>Ngô Thanh Tuyền</v>
          </cell>
          <cell r="E236" t="str">
            <v>01/08/1982</v>
          </cell>
          <cell r="F236">
            <v>0</v>
          </cell>
          <cell r="G236" t="str">
            <v>Kinh tế phát triển</v>
          </cell>
          <cell r="H236" t="str">
            <v>Chính sách công &amp; Phát triển</v>
          </cell>
          <cell r="I236" t="str">
            <v>Thí điểm</v>
          </cell>
          <cell r="J236" t="str">
            <v>QH-2018-E</v>
          </cell>
          <cell r="K236">
            <v>2</v>
          </cell>
          <cell r="L236" t="str">
            <v>Nghiên cứu đánh giá chính sách phát triển công nghiệp tỉnh Bắc Giang giai đoạn 2015 - 2020</v>
          </cell>
          <cell r="M236">
            <v>0</v>
          </cell>
          <cell r="N236" t="str">
            <v xml:space="preserve">TS Đào Thị Thu Trang
</v>
          </cell>
          <cell r="O236" t="str">
            <v xml:space="preserve"> Trường ĐH Kinh tế, ĐHQG Hà Nội</v>
          </cell>
          <cell r="P236">
            <v>0</v>
          </cell>
          <cell r="Q236" t="e">
            <v>#N/A</v>
          </cell>
          <cell r="R236">
            <v>627</v>
          </cell>
          <cell r="S236" t="str">
            <v>/QĐ-ĐHKT ngày 19/03/2020</v>
          </cell>
          <cell r="T236" t="str">
            <v>627/QĐ-ĐHKT ngày 19/03/2020</v>
          </cell>
        </row>
        <row r="237">
          <cell r="C237" t="str">
            <v>Nguyễn Thị Huệ 09/02/1982</v>
          </cell>
          <cell r="D237" t="str">
            <v>Nguyễn Thị Huệ</v>
          </cell>
          <cell r="E237" t="str">
            <v>09/02/1982</v>
          </cell>
          <cell r="F237">
            <v>0</v>
          </cell>
          <cell r="G237" t="str">
            <v>Kinh tế phát triển</v>
          </cell>
          <cell r="H237" t="str">
            <v>Chính sách công &amp; Phát triển</v>
          </cell>
          <cell r="I237" t="str">
            <v>Thí điểm</v>
          </cell>
          <cell r="J237" t="str">
            <v>QH-2018-E</v>
          </cell>
          <cell r="K237">
            <v>2</v>
          </cell>
          <cell r="L237" t="str">
            <v>Nghiên cứu đề xuất giải pháp nâng cao hiệu quả của hoạt động kiểm tra sau thông quan tại Cục Kiểm tra sau thông quan - Tổng cục Hải quan</v>
          </cell>
          <cell r="M237">
            <v>0</v>
          </cell>
          <cell r="N237" t="str">
            <v>TS. Đào Thị Thu Trang</v>
          </cell>
          <cell r="O237" t="str">
            <v xml:space="preserve"> Trường ĐH Kinh tế, ĐHQG Hà Nội</v>
          </cell>
          <cell r="P237">
            <v>0</v>
          </cell>
          <cell r="Q237" t="e">
            <v>#N/A</v>
          </cell>
          <cell r="R237">
            <v>628</v>
          </cell>
          <cell r="S237" t="str">
            <v>/QĐ-ĐHKT ngày 19/03/2020</v>
          </cell>
          <cell r="T237" t="str">
            <v>628/QĐ-ĐHKT ngày 19/03/2020</v>
          </cell>
        </row>
        <row r="238">
          <cell r="C238" t="str">
            <v>Trần Chí Trung 03/04/1983</v>
          </cell>
          <cell r="D238" t="str">
            <v>Trần Chí Trung</v>
          </cell>
          <cell r="E238" t="str">
            <v>03/04/1983</v>
          </cell>
          <cell r="F238">
            <v>0</v>
          </cell>
          <cell r="G238" t="str">
            <v>Kinh tế phát triển</v>
          </cell>
          <cell r="H238" t="str">
            <v>Chính sách công &amp; Phát triển</v>
          </cell>
          <cell r="I238" t="str">
            <v>Thí điểm</v>
          </cell>
          <cell r="J238" t="str">
            <v>QH-2018-E</v>
          </cell>
          <cell r="K238">
            <v>2</v>
          </cell>
          <cell r="L238" t="str">
            <v>Nghiên cứu đánh giá hiệu quả thực thi chính sách giảm nghèo bền vững tại vùng Tây Bắc giai đoạn 2016-2020</v>
          </cell>
          <cell r="M238">
            <v>0</v>
          </cell>
          <cell r="N238" t="str">
            <v>TS Nguyễn Quốc Việt</v>
          </cell>
          <cell r="O238" t="str">
            <v xml:space="preserve"> Trường ĐH Kinh tế, ĐHQG Hà Nội</v>
          </cell>
          <cell r="P238">
            <v>0</v>
          </cell>
          <cell r="Q238" t="e">
            <v>#N/A</v>
          </cell>
          <cell r="R238">
            <v>629</v>
          </cell>
          <cell r="S238" t="str">
            <v>/QĐ-ĐHKT ngày 19/03/2020</v>
          </cell>
          <cell r="T238" t="str">
            <v>629/QĐ-ĐHKT ngày 19/03/2020</v>
          </cell>
        </row>
        <row r="239">
          <cell r="C239" t="str">
            <v>Nguyễn Hồng Nhật 17/06/1984</v>
          </cell>
          <cell r="D239" t="str">
            <v>Nguyễn Hồng Nhật</v>
          </cell>
          <cell r="E239" t="str">
            <v>17/06/1984</v>
          </cell>
          <cell r="F239">
            <v>0</v>
          </cell>
          <cell r="G239" t="str">
            <v>Kinh tế phát triển</v>
          </cell>
          <cell r="H239" t="str">
            <v>Chính sách công &amp; Phát triển</v>
          </cell>
          <cell r="I239" t="str">
            <v>Thí điểm</v>
          </cell>
          <cell r="J239" t="str">
            <v>QH-2018-E</v>
          </cell>
          <cell r="K239">
            <v>2</v>
          </cell>
          <cell r="L239" t="str">
            <v xml:space="preserve">Nghiên cứu đánh giá kết quả thực thi chính sách xây dựng nông thôn mới tại huyện Cẩm Xuyên, tỉnh Hà Tĩnh </v>
          </cell>
          <cell r="M239">
            <v>0</v>
          </cell>
          <cell r="N239" t="str">
            <v>PGS.TS Nguyễn An Thịnh</v>
          </cell>
          <cell r="O239" t="str">
            <v xml:space="preserve"> Trường ĐH Kinh tế, ĐHQG Hà Nội</v>
          </cell>
          <cell r="P239">
            <v>0</v>
          </cell>
          <cell r="Q239" t="e">
            <v>#N/A</v>
          </cell>
          <cell r="R239">
            <v>630</v>
          </cell>
          <cell r="S239" t="str">
            <v>/QĐ-ĐHKT ngày 19/03/2020</v>
          </cell>
          <cell r="T239" t="str">
            <v>630/QĐ-ĐHKT ngày 19/03/2020</v>
          </cell>
        </row>
        <row r="240">
          <cell r="C240" t="str">
            <v>Đỗ Thị Thiết 03/12/1991</v>
          </cell>
          <cell r="D240" t="str">
            <v>Đỗ Thị Thiết</v>
          </cell>
          <cell r="E240" t="str">
            <v>03/12/1991</v>
          </cell>
          <cell r="F240">
            <v>0</v>
          </cell>
          <cell r="G240" t="str">
            <v>Kinh tế phát triển</v>
          </cell>
          <cell r="H240" t="str">
            <v>Chính sách công &amp; Phát triển</v>
          </cell>
          <cell r="I240" t="str">
            <v>Thí điểm</v>
          </cell>
          <cell r="J240" t="str">
            <v>QH-2018-E</v>
          </cell>
          <cell r="K240">
            <v>2</v>
          </cell>
          <cell r="L240" t="str">
            <v>Tác động của chính sách mở cửa các mạng xã hội nước ngoài đối với cơ hội việc làm của sinh viên trên địa bàn thành phố Hà Nội giai đoạn 2010-2020</v>
          </cell>
          <cell r="M240">
            <v>0</v>
          </cell>
          <cell r="N240" t="str">
            <v>TS. Nguyễn Quốc Việt</v>
          </cell>
          <cell r="O240" t="str">
            <v xml:space="preserve"> Trường ĐH Kinh tế, ĐHQG Hà Nội</v>
          </cell>
          <cell r="P240">
            <v>0</v>
          </cell>
          <cell r="Q240" t="e">
            <v>#N/A</v>
          </cell>
          <cell r="R240">
            <v>631</v>
          </cell>
          <cell r="S240" t="str">
            <v>/QĐ-ĐHKT ngày 19/03/2020</v>
          </cell>
          <cell r="T240" t="str">
            <v>631/QĐ-ĐHKT ngày 19/03/2020</v>
          </cell>
        </row>
        <row r="241">
          <cell r="C241" t="str">
            <v>Đào Thị Linh Chi 16/11/1994</v>
          </cell>
          <cell r="D241" t="str">
            <v>Đào Thị Linh Chi</v>
          </cell>
          <cell r="E241" t="str">
            <v>16/11/1994</v>
          </cell>
          <cell r="F241">
            <v>0</v>
          </cell>
          <cell r="G241" t="str">
            <v>Kinh tế phát triển</v>
          </cell>
          <cell r="H241" t="str">
            <v>Chính sách công &amp; Phát triển</v>
          </cell>
          <cell r="I241" t="str">
            <v>Thí điểm</v>
          </cell>
          <cell r="J241" t="str">
            <v>QH-2018-E</v>
          </cell>
          <cell r="K241">
            <v>2</v>
          </cell>
          <cell r="L241" t="str">
            <v>Nghiên cứu đánh giá tác động của chính sách chi trả dịch vụ môi trường rừng đến sinh kế hộ gia đình tại vườn quốc gia Cát Tiên</v>
          </cell>
          <cell r="M241">
            <v>0</v>
          </cell>
          <cell r="N241" t="str">
            <v>TS. Phạm Thu Thủy</v>
          </cell>
          <cell r="O241" t="str">
            <v>Tổ chức nghiên cứu Lâm nghiệp quốc tế (CIFOR)</v>
          </cell>
          <cell r="P241">
            <v>0</v>
          </cell>
          <cell r="Q241" t="e">
            <v>#N/A</v>
          </cell>
          <cell r="R241">
            <v>632</v>
          </cell>
          <cell r="S241" t="str">
            <v>/QĐ-ĐHKT ngày 19/03/2020</v>
          </cell>
          <cell r="T241" t="str">
            <v>632/QĐ-ĐHKT ngày 19/03/2020</v>
          </cell>
        </row>
        <row r="242">
          <cell r="C242" t="str">
            <v>Lê Văn Cương 24/12/1981</v>
          </cell>
          <cell r="D242" t="str">
            <v>Lê Văn Cương</v>
          </cell>
          <cell r="E242" t="str">
            <v>24/12/1981</v>
          </cell>
          <cell r="F242">
            <v>0</v>
          </cell>
          <cell r="G242" t="str">
            <v>Kinh tế phát triển</v>
          </cell>
          <cell r="H242" t="str">
            <v>Chính sách công &amp; Phát triển</v>
          </cell>
          <cell r="I242" t="str">
            <v>Thí điểm</v>
          </cell>
          <cell r="J242" t="str">
            <v>QH-2019-E</v>
          </cell>
          <cell r="K242">
            <v>1</v>
          </cell>
          <cell r="L242" t="str">
            <v>Nghiên cứu đánh giá kết quả thực thi cải cách thủ tục hành chính trong lĩnh vực cấp phép xây dựng trên địa bàn Thành phố Hà Nội giai đoạn 2014 - 2019</v>
          </cell>
          <cell r="M242">
            <v>0</v>
          </cell>
          <cell r="N242" t="str">
            <v>TS. Nguyễn Quốc Việt</v>
          </cell>
          <cell r="O242" t="str">
            <v xml:space="preserve"> Trường ĐH Kinh tế, ĐHQG Hà Nội</v>
          </cell>
          <cell r="P242">
            <v>0</v>
          </cell>
          <cell r="Q242" t="e">
            <v>#N/A</v>
          </cell>
          <cell r="R242">
            <v>633</v>
          </cell>
          <cell r="S242" t="str">
            <v>/QĐ-ĐHKT ngày 19/03/2020</v>
          </cell>
          <cell r="T242" t="str">
            <v>633/QĐ-ĐHKT ngày 19/03/2020</v>
          </cell>
        </row>
        <row r="243">
          <cell r="C243" t="str">
            <v>Vũ Thị Khánh Ly 30242</v>
          </cell>
          <cell r="D243" t="str">
            <v>Vũ Thị Khánh Ly</v>
          </cell>
          <cell r="E243">
            <v>30242</v>
          </cell>
          <cell r="F243">
            <v>0</v>
          </cell>
          <cell r="G243" t="str">
            <v>Kinh tế phát triển</v>
          </cell>
          <cell r="H243" t="str">
            <v>Chính sách công &amp; Phát triển</v>
          </cell>
          <cell r="I243" t="str">
            <v>Thí điểm</v>
          </cell>
          <cell r="J243" t="str">
            <v>QH-2019-E</v>
          </cell>
          <cell r="K243">
            <v>1</v>
          </cell>
          <cell r="L243" t="str">
            <v>Quản lý rủi ro trong hoạt động kiểm tra sau thông quan tại Cục kiểm tra sau thông quan - Tổng cục hải quan</v>
          </cell>
          <cell r="M243">
            <v>0</v>
          </cell>
          <cell r="N243" t="str">
            <v>TS. Hoàng Khắc Lịch</v>
          </cell>
          <cell r="O243" t="str">
            <v xml:space="preserve"> Trường ĐH Kinh tế, ĐHQG Hà Nội</v>
          </cell>
          <cell r="P243">
            <v>0</v>
          </cell>
          <cell r="Q243" t="str">
            <v xml:space="preserve">3553/QĐ-ĐHKT ngày  18/10/2017 </v>
          </cell>
          <cell r="R243">
            <v>634</v>
          </cell>
          <cell r="S243" t="str">
            <v>/QĐ-ĐHKT ngày 19/03/2020</v>
          </cell>
          <cell r="T243" t="str">
            <v>634/QĐ-ĐHKT ngày 19/03/2020</v>
          </cell>
        </row>
        <row r="244">
          <cell r="C244" t="str">
            <v>Nguyễn Thị Thùy Dung 28/12/1982</v>
          </cell>
          <cell r="D244" t="str">
            <v>Nguyễn Thị Thùy Dung</v>
          </cell>
          <cell r="E244" t="str">
            <v>28/12/1982</v>
          </cell>
          <cell r="F244">
            <v>0</v>
          </cell>
          <cell r="G244" t="str">
            <v>Kế toán - Kiểm toán</v>
          </cell>
          <cell r="H244" t="str">
            <v>Kế toán</v>
          </cell>
          <cell r="I244" t="str">
            <v>8340301</v>
          </cell>
          <cell r="J244" t="str">
            <v>QH-2018-E</v>
          </cell>
          <cell r="K244">
            <v>2</v>
          </cell>
          <cell r="L244" t="str">
            <v>Công tác kế toán theo mô hình tự chủ tài chính tại Bệnh viện đa khoa huyện Ba Vì</v>
          </cell>
          <cell r="M244">
            <v>0</v>
          </cell>
          <cell r="N244" t="str">
            <v>TS. Đỗ Kiều Oanh</v>
          </cell>
          <cell r="O244" t="str">
            <v xml:space="preserve"> Trường ĐH Kinh tế, ĐHQG Hà Nội</v>
          </cell>
          <cell r="P244">
            <v>0</v>
          </cell>
          <cell r="Q244" t="e">
            <v>#N/A</v>
          </cell>
          <cell r="R244">
            <v>635</v>
          </cell>
          <cell r="S244" t="str">
            <v>/QĐ-ĐHKT ngày 19/03/2020</v>
          </cell>
          <cell r="T244" t="str">
            <v>635/QĐ-ĐHKT ngày 19/03/2020</v>
          </cell>
        </row>
        <row r="245">
          <cell r="C245" t="str">
            <v>Nguyễn Thị Hồng Nhung 01/09/1980</v>
          </cell>
          <cell r="D245" t="str">
            <v>Nguyễn Thị Hồng Nhung</v>
          </cell>
          <cell r="E245" t="str">
            <v>01/09/1980</v>
          </cell>
          <cell r="F245">
            <v>0</v>
          </cell>
          <cell r="G245" t="str">
            <v>Kế toán - Kiểm toán</v>
          </cell>
          <cell r="H245" t="str">
            <v>Kế toán</v>
          </cell>
          <cell r="I245" t="str">
            <v>8340301</v>
          </cell>
          <cell r="J245" t="str">
            <v>QH-2018-E</v>
          </cell>
          <cell r="K245">
            <v>2</v>
          </cell>
          <cell r="L245" t="str">
            <v>Tổ chức công tác kế toán tại bệnh viện Bạch Mai</v>
          </cell>
          <cell r="M245">
            <v>0</v>
          </cell>
          <cell r="N245" t="str">
            <v>PGS.TS Lê Kim Ngọc</v>
          </cell>
          <cell r="O245" t="str">
            <v>Trường ĐH Kinh tế quốc dân</v>
          </cell>
          <cell r="P245">
            <v>0</v>
          </cell>
          <cell r="Q245" t="e">
            <v>#N/A</v>
          </cell>
          <cell r="R245">
            <v>636</v>
          </cell>
          <cell r="S245" t="str">
            <v>/QĐ-ĐHKT ngày 19/03/2020</v>
          </cell>
          <cell r="T245" t="str">
            <v>636/QĐ-ĐHKT ngày 19/03/2020</v>
          </cell>
        </row>
        <row r="246">
          <cell r="C246" t="str">
            <v>Phạm Thị Ngọc Ánh 21/10/1995</v>
          </cell>
          <cell r="D246" t="str">
            <v>Phạm Thị Ngọc Ánh</v>
          </cell>
          <cell r="E246" t="str">
            <v>21/10/1995</v>
          </cell>
          <cell r="F246">
            <v>0</v>
          </cell>
          <cell r="G246" t="str">
            <v>Kế toán - Kiểm toán</v>
          </cell>
          <cell r="H246" t="str">
            <v>Kế toán</v>
          </cell>
          <cell r="I246" t="str">
            <v>8340301</v>
          </cell>
          <cell r="J246" t="str">
            <v>QH-2018-E</v>
          </cell>
          <cell r="K246">
            <v>2</v>
          </cell>
          <cell r="L246" t="str">
            <v>Kiểm soát nội bộ hoạt động  huy động vốn tại ngân hàng TMCP Ngoại thương Việt Nam - Chi nhánh Sở Giao Dịch</v>
          </cell>
          <cell r="M246">
            <v>0</v>
          </cell>
          <cell r="N246" t="str">
            <v>TS. Tạ Quang Bình</v>
          </cell>
          <cell r="O246" t="str">
            <v>Trường ĐH Thương Mại</v>
          </cell>
          <cell r="P246">
            <v>0</v>
          </cell>
          <cell r="Q246" t="e">
            <v>#N/A</v>
          </cell>
          <cell r="R246">
            <v>637</v>
          </cell>
          <cell r="S246" t="str">
            <v>/QĐ-ĐHKT ngày 19/03/2020</v>
          </cell>
          <cell r="T246" t="str">
            <v>637/QĐ-ĐHKT ngày 19/03/2020</v>
          </cell>
        </row>
        <row r="247">
          <cell r="C247" t="str">
            <v>Nguyễn Thế Lâm 02/11/1995</v>
          </cell>
          <cell r="D247" t="str">
            <v>Nguyễn Thế Lâm</v>
          </cell>
          <cell r="E247" t="str">
            <v>02/11/1995</v>
          </cell>
          <cell r="F247">
            <v>0</v>
          </cell>
          <cell r="G247" t="str">
            <v>Kế toán - Kiểm toán</v>
          </cell>
          <cell r="H247" t="str">
            <v>Kế toán</v>
          </cell>
          <cell r="I247" t="str">
            <v>8340301</v>
          </cell>
          <cell r="J247" t="str">
            <v>QH-2018-E</v>
          </cell>
          <cell r="K247">
            <v>2</v>
          </cell>
          <cell r="L247" t="str">
            <v>Kiểm soát nội bộ quy trình cho vay tại Ngân hàng TMCP Ngoại Thương Việt Nam - Chi nhánh Sở Giao dịch</v>
          </cell>
          <cell r="M247" t="str">
            <v>TS. Đặng Qúy Dương</v>
          </cell>
          <cell r="N247" t="str">
            <v>PGS.TS Nguyễn Phú Giang</v>
          </cell>
          <cell r="O247" t="str">
            <v>Trường ĐH Thương Mại</v>
          </cell>
          <cell r="P247">
            <v>0</v>
          </cell>
          <cell r="Q247" t="e">
            <v>#N/A</v>
          </cell>
          <cell r="R247">
            <v>638</v>
          </cell>
          <cell r="S247" t="str">
            <v>/QĐ-ĐHKT ngày 19/03/2020</v>
          </cell>
          <cell r="T247" t="str">
            <v>638/QĐ-ĐHKT ngày 19/03/2020</v>
          </cell>
        </row>
        <row r="248">
          <cell r="C248" t="str">
            <v>Nguyễn Thị Thúy 05/06/1985</v>
          </cell>
          <cell r="D248" t="str">
            <v>Nguyễn Thị Thúy</v>
          </cell>
          <cell r="E248" t="str">
            <v>05/06/1985</v>
          </cell>
          <cell r="F248">
            <v>0</v>
          </cell>
          <cell r="G248" t="str">
            <v>Kế toán - Kiểm toán</v>
          </cell>
          <cell r="H248" t="str">
            <v>Kế toán</v>
          </cell>
          <cell r="I248" t="str">
            <v>8340301</v>
          </cell>
          <cell r="J248" t="str">
            <v>QH-2018-E</v>
          </cell>
          <cell r="K248">
            <v>2</v>
          </cell>
          <cell r="L248" t="str">
            <v>Phân tích và dự báo tài chính tại Công ty Cổ phần Y tế Quang Minh</v>
          </cell>
          <cell r="M248" t="str">
            <v>PGS.TS. Đỗ Minh Cương</v>
          </cell>
          <cell r="N248" t="str">
            <v>TS. Nguyễn Thị Hồng Thúy</v>
          </cell>
          <cell r="O248" t="str">
            <v xml:space="preserve"> Trường ĐH Kinh tế, ĐHQG Hà Nội</v>
          </cell>
          <cell r="P248">
            <v>0</v>
          </cell>
          <cell r="Q248" t="e">
            <v>#N/A</v>
          </cell>
          <cell r="R248">
            <v>639</v>
          </cell>
          <cell r="S248" t="str">
            <v>/QĐ-ĐHKT ngày 19/03/2020</v>
          </cell>
          <cell r="T248" t="str">
            <v>639/QĐ-ĐHKT ngày 19/03/2020</v>
          </cell>
        </row>
        <row r="249">
          <cell r="C249" t="str">
            <v>Bùi Đăng Tiến 05/08/1993</v>
          </cell>
          <cell r="D249" t="str">
            <v>Bùi Đăng Tiến</v>
          </cell>
          <cell r="E249" t="str">
            <v>05/08/1993</v>
          </cell>
          <cell r="F249">
            <v>0</v>
          </cell>
          <cell r="G249" t="str">
            <v>Kế toán - Kiểm toán</v>
          </cell>
          <cell r="H249" t="str">
            <v>Kế toán</v>
          </cell>
          <cell r="I249" t="str">
            <v>8340301</v>
          </cell>
          <cell r="J249" t="str">
            <v>QH-2018-E</v>
          </cell>
          <cell r="K249">
            <v>2</v>
          </cell>
          <cell r="L249" t="str">
            <v>Kiểm soát nội bộ hoạt động thanh toán quốc tế tại Ngân hàng Nông nghiệp và Phát triển Nông thôn Việt Nam - Chi nhánh tỉnh Phú Thọ</v>
          </cell>
          <cell r="M249">
            <v>0</v>
          </cell>
          <cell r="N249" t="str">
            <v>TS. Nguyễn Thị Hồng Thúy</v>
          </cell>
          <cell r="O249" t="str">
            <v xml:space="preserve"> Trường ĐH Kinh tế, ĐHQG Hà Nội</v>
          </cell>
          <cell r="P249">
            <v>0</v>
          </cell>
          <cell r="Q249" t="e">
            <v>#N/A</v>
          </cell>
          <cell r="R249">
            <v>640</v>
          </cell>
          <cell r="S249" t="str">
            <v>/QĐ-ĐHKT ngày 19/03/2020</v>
          </cell>
          <cell r="T249" t="str">
            <v>640/QĐ-ĐHKT ngày 19/03/2020</v>
          </cell>
        </row>
        <row r="250">
          <cell r="C250" t="str">
            <v>Đinh Thị Dung 06/11/1986</v>
          </cell>
          <cell r="D250" t="str">
            <v>Đinh Thị Dung</v>
          </cell>
          <cell r="E250" t="str">
            <v>06/11/1986</v>
          </cell>
          <cell r="F250">
            <v>0</v>
          </cell>
          <cell r="G250" t="str">
            <v>Kế toán - Kiểm toán</v>
          </cell>
          <cell r="H250" t="str">
            <v>Kế toán</v>
          </cell>
          <cell r="I250" t="str">
            <v>8340301</v>
          </cell>
          <cell r="J250" t="str">
            <v>QH-2018-E</v>
          </cell>
          <cell r="K250">
            <v>2</v>
          </cell>
          <cell r="L250" t="str">
            <v>Phân tích và dự báo tài chính tại Công ty TNHH Daesun Vina</v>
          </cell>
          <cell r="M250">
            <v>0</v>
          </cell>
          <cell r="N250" t="str">
            <v>PGS.TS Trần Văn Thuận</v>
          </cell>
          <cell r="O250" t="str">
            <v>Trường ĐH Kinh tế quốc dân</v>
          </cell>
          <cell r="P250">
            <v>0</v>
          </cell>
          <cell r="Q250" t="e">
            <v>#N/A</v>
          </cell>
          <cell r="R250">
            <v>641</v>
          </cell>
          <cell r="S250" t="str">
            <v>/QĐ-ĐHKT ngày 19/03/2020</v>
          </cell>
          <cell r="T250" t="str">
            <v>641/QĐ-ĐHKT ngày 19/03/2020</v>
          </cell>
        </row>
        <row r="251">
          <cell r="C251" t="str">
            <v>Văn Thị Cẩm Giang 04/04/1990</v>
          </cell>
          <cell r="D251" t="str">
            <v>Văn Thị Cẩm Giang</v>
          </cell>
          <cell r="E251" t="str">
            <v>04/04/1990</v>
          </cell>
          <cell r="F251">
            <v>0</v>
          </cell>
          <cell r="G251" t="str">
            <v>Kế toán - Kiểm toán</v>
          </cell>
          <cell r="H251" t="str">
            <v>Kế toán</v>
          </cell>
          <cell r="I251" t="str">
            <v>8340301</v>
          </cell>
          <cell r="J251" t="str">
            <v>QH-2018-E</v>
          </cell>
          <cell r="K251">
            <v>2</v>
          </cell>
          <cell r="L251" t="str">
            <v xml:space="preserve">Kiểm soát nội bộ quy trình huy động vốn tại Ngân hàng đầu tư và phát triển Việt Nam - Chi nhánh Ngọc Khánh Hà Nội </v>
          </cell>
          <cell r="M251">
            <v>0</v>
          </cell>
          <cell r="N251" t="str">
            <v>PGS.TS Phan Trung Kiên</v>
          </cell>
          <cell r="O251" t="str">
            <v>Trường ĐH Kinh tế quốc dân</v>
          </cell>
          <cell r="P251">
            <v>0</v>
          </cell>
          <cell r="Q251">
            <v>0</v>
          </cell>
          <cell r="R251">
            <v>642</v>
          </cell>
          <cell r="S251" t="str">
            <v>/QĐ-ĐHKT ngày 19/03/2020</v>
          </cell>
          <cell r="T251" t="str">
            <v>642/QĐ-ĐHKT ngày 19/03/2020</v>
          </cell>
        </row>
        <row r="252">
          <cell r="C252" t="str">
            <v>Vũ Hồng Hoa 20/11/1993</v>
          </cell>
          <cell r="D252" t="str">
            <v>Vũ Hồng Hoa</v>
          </cell>
          <cell r="E252" t="str">
            <v>20/11/1993</v>
          </cell>
          <cell r="F252">
            <v>0</v>
          </cell>
          <cell r="G252" t="str">
            <v>Kế toán - Kiểm toán</v>
          </cell>
          <cell r="H252" t="str">
            <v>Kế toán</v>
          </cell>
          <cell r="I252" t="str">
            <v>8340301</v>
          </cell>
          <cell r="J252" t="str">
            <v>QH-2018-E</v>
          </cell>
          <cell r="K252">
            <v>2</v>
          </cell>
          <cell r="L252" t="str">
            <v>Phân tích và dự báo tài chính HTX Thành Sơn, Bản Xèo</v>
          </cell>
          <cell r="M252">
            <v>0</v>
          </cell>
          <cell r="N252" t="str">
            <v>TS. Nguyễn Tố Tâm</v>
          </cell>
          <cell r="O252" t="str">
            <v>Trường ĐH Điện Lực</v>
          </cell>
          <cell r="P252">
            <v>0</v>
          </cell>
          <cell r="Q252">
            <v>0</v>
          </cell>
          <cell r="R252">
            <v>643</v>
          </cell>
          <cell r="S252" t="str">
            <v>/QĐ-ĐHKT ngày 19/03/2020</v>
          </cell>
          <cell r="T252" t="str">
            <v>643/QĐ-ĐHKT ngày 19/03/2020</v>
          </cell>
        </row>
        <row r="253">
          <cell r="C253" t="str">
            <v>Lê Thị Oanh 08/06/1989</v>
          </cell>
          <cell r="D253" t="str">
            <v>Lê Thị Oanh</v>
          </cell>
          <cell r="E253" t="str">
            <v>08/06/1989</v>
          </cell>
          <cell r="F253">
            <v>0</v>
          </cell>
          <cell r="G253" t="str">
            <v>Kế toán - Kiểm toán</v>
          </cell>
          <cell r="H253" t="str">
            <v>Kế toán</v>
          </cell>
          <cell r="I253" t="str">
            <v>8340301</v>
          </cell>
          <cell r="J253" t="str">
            <v>QH-2018-E</v>
          </cell>
          <cell r="K253">
            <v>2</v>
          </cell>
          <cell r="L253" t="str">
            <v>Kiểm soát nội bộ hoạt động huy động vốn tại Ngân hàng TMCP Công Thương Việt Nam - Chi nhánh Đông Anh</v>
          </cell>
          <cell r="M253">
            <v>0</v>
          </cell>
          <cell r="N253" t="str">
            <v>TS. Nguyễn Thị Hương Liên</v>
          </cell>
          <cell r="O253" t="str">
            <v xml:space="preserve"> Trường ĐH Kinh tế, ĐHQG Hà Nội</v>
          </cell>
          <cell r="P253">
            <v>0</v>
          </cell>
          <cell r="Q253">
            <v>0</v>
          </cell>
          <cell r="R253">
            <v>644</v>
          </cell>
          <cell r="S253" t="str">
            <v>/QĐ-ĐHKT ngày 19/03/2020</v>
          </cell>
          <cell r="T253" t="str">
            <v>644/QĐ-ĐHKT ngày 19/03/2020</v>
          </cell>
        </row>
        <row r="254">
          <cell r="C254" t="str">
            <v>Phạm Hải Oanh 19/11/1994</v>
          </cell>
          <cell r="D254" t="str">
            <v>Phạm Hải Oanh</v>
          </cell>
          <cell r="E254" t="str">
            <v>19/11/1994</v>
          </cell>
          <cell r="F254">
            <v>0</v>
          </cell>
          <cell r="G254" t="str">
            <v>Kế toán - Kiểm toán</v>
          </cell>
          <cell r="H254" t="str">
            <v>Kế toán</v>
          </cell>
          <cell r="I254" t="str">
            <v>8340301</v>
          </cell>
          <cell r="J254" t="str">
            <v>QH-2018-E</v>
          </cell>
          <cell r="K254">
            <v>2</v>
          </cell>
          <cell r="L254" t="str">
            <v>Phân tích hiệu quả sử dụng tài sản tại Tổng công ty Vận tải thủy Petrolimex</v>
          </cell>
          <cell r="M254">
            <v>0</v>
          </cell>
          <cell r="N254" t="str">
            <v>TS. Nguyễn Thị Kim Oanh</v>
          </cell>
          <cell r="O254" t="str">
            <v>Khoa Quốc tế, ĐHQGHN</v>
          </cell>
          <cell r="P254">
            <v>0</v>
          </cell>
          <cell r="Q254">
            <v>0</v>
          </cell>
          <cell r="R254">
            <v>645</v>
          </cell>
          <cell r="S254" t="str">
            <v>/QĐ-ĐHKT ngày 19/03/2020</v>
          </cell>
          <cell r="T254" t="str">
            <v>645/QĐ-ĐHKT ngày 19/03/2020</v>
          </cell>
        </row>
        <row r="255">
          <cell r="C255" t="str">
            <v>Lê Thị Thu Trang 22/11/1991</v>
          </cell>
          <cell r="D255" t="str">
            <v>Lê Thị Thu Trang</v>
          </cell>
          <cell r="E255" t="str">
            <v>22/11/1991</v>
          </cell>
          <cell r="F255">
            <v>0</v>
          </cell>
          <cell r="G255" t="str">
            <v>Kế toán - Kiểm toán</v>
          </cell>
          <cell r="H255" t="str">
            <v>Kế toán</v>
          </cell>
          <cell r="I255" t="str">
            <v>8340301</v>
          </cell>
          <cell r="J255" t="str">
            <v>QH-2018-E</v>
          </cell>
          <cell r="K255">
            <v>2</v>
          </cell>
          <cell r="L255" t="str">
            <v>Nghiên cứu áp dụng mô hình thẻ điểm cân bằng tại Trường Đại học Hà Nội</v>
          </cell>
          <cell r="M255">
            <v>0</v>
          </cell>
          <cell r="N255" t="str">
            <v>TS. Nguyễn Thị Phương Dung</v>
          </cell>
          <cell r="O255" t="str">
            <v>Trường ĐH Bách Khoa Hà Nội</v>
          </cell>
          <cell r="P255">
            <v>0</v>
          </cell>
          <cell r="Q255">
            <v>0</v>
          </cell>
          <cell r="R255">
            <v>646</v>
          </cell>
          <cell r="S255" t="str">
            <v>/QĐ-ĐHKT ngày 19/03/2020</v>
          </cell>
          <cell r="T255" t="str">
            <v>646/QĐ-ĐHKT ngày 19/03/2020</v>
          </cell>
        </row>
        <row r="256">
          <cell r="C256" t="str">
            <v>Nguyễn Thị Ngọc Trinh 04/12/1985</v>
          </cell>
          <cell r="D256" t="str">
            <v>Nguyễn Thị Ngọc Trinh</v>
          </cell>
          <cell r="E256" t="str">
            <v>04/12/1985</v>
          </cell>
          <cell r="F256">
            <v>0</v>
          </cell>
          <cell r="G256" t="str">
            <v>Kế toán - Kiểm toán</v>
          </cell>
          <cell r="H256" t="str">
            <v>Kế toán</v>
          </cell>
          <cell r="I256" t="str">
            <v>8340301</v>
          </cell>
          <cell r="J256" t="str">
            <v>QH-2018-E</v>
          </cell>
          <cell r="K256">
            <v>2</v>
          </cell>
          <cell r="L256" t="str">
            <v>Vận dụng thẻ điểm cân bằng đánh giá hiệu quả hoạt động tại Trung tâm kinh doanh VNPT Tiền Giang</v>
          </cell>
          <cell r="M256">
            <v>0</v>
          </cell>
          <cell r="N256" t="str">
            <v>TS. Nguyễn Thị Hương Liên</v>
          </cell>
          <cell r="O256" t="str">
            <v xml:space="preserve"> Trường ĐH Kinh tế, ĐHQG Hà Nội</v>
          </cell>
          <cell r="P256">
            <v>0</v>
          </cell>
          <cell r="Q256">
            <v>0</v>
          </cell>
          <cell r="R256">
            <v>647</v>
          </cell>
          <cell r="S256" t="str">
            <v>/QĐ-ĐHKT ngày 19/03/2020</v>
          </cell>
          <cell r="T256" t="str">
            <v>647/QĐ-ĐHKT ngày 19/03/2020</v>
          </cell>
        </row>
        <row r="257">
          <cell r="C257" t="str">
            <v>Nguyễn Bá Chinh 17/08/1984</v>
          </cell>
          <cell r="D257" t="str">
            <v>Nguyễn Bá Chinh</v>
          </cell>
          <cell r="E257" t="str">
            <v>17/08/1984</v>
          </cell>
          <cell r="F257">
            <v>0</v>
          </cell>
          <cell r="G257" t="str">
            <v>Kế toán - Kiểm toán</v>
          </cell>
          <cell r="H257" t="str">
            <v>Kế toán</v>
          </cell>
          <cell r="I257" t="str">
            <v>8340301</v>
          </cell>
          <cell r="J257" t="str">
            <v>QH-2018-E</v>
          </cell>
          <cell r="K257">
            <v>2</v>
          </cell>
          <cell r="L257" t="str">
            <v>Vận dụng thẻ điểm cân bằng đánh giá hiệu quả hoạt động tại Công ty TNHH Kiểm toán Tư vấn Độc lập</v>
          </cell>
          <cell r="M257">
            <v>0</v>
          </cell>
          <cell r="N257" t="str">
            <v>TS. Nguyễn Thị Thanh Hải</v>
          </cell>
          <cell r="O257" t="str">
            <v xml:space="preserve"> Trường ĐH Kinh tế, ĐHQG Hà Nội</v>
          </cell>
          <cell r="P257">
            <v>0</v>
          </cell>
          <cell r="Q257">
            <v>0</v>
          </cell>
          <cell r="R257">
            <v>648</v>
          </cell>
          <cell r="S257" t="str">
            <v>/QĐ-ĐHKT ngày 19/03/2020</v>
          </cell>
          <cell r="T257" t="str">
            <v>648/QĐ-ĐHKT ngày 19/03/2020</v>
          </cell>
        </row>
        <row r="258">
          <cell r="C258" t="str">
            <v>Lê Tuấn Hiền 01/07/1994</v>
          </cell>
          <cell r="D258" t="str">
            <v>Lê Tuấn Hiền</v>
          </cell>
          <cell r="E258" t="str">
            <v>01/07/1994</v>
          </cell>
          <cell r="F258">
            <v>0</v>
          </cell>
          <cell r="G258" t="str">
            <v>Kế toán - Kiểm toán</v>
          </cell>
          <cell r="H258" t="str">
            <v>Kế toán</v>
          </cell>
          <cell r="I258" t="str">
            <v>8340301</v>
          </cell>
          <cell r="J258" t="str">
            <v>QH-2018-E</v>
          </cell>
          <cell r="K258">
            <v>2</v>
          </cell>
          <cell r="L258" t="str">
            <v>Phân tích tài chính tại Công ty CPTM Thiết bị Khoa học Kỹ thuật Việt Nam Vinaquis</v>
          </cell>
          <cell r="M258">
            <v>0</v>
          </cell>
          <cell r="N258" t="str">
            <v>PGS.TS Nguyễn Thị Thu Liên</v>
          </cell>
          <cell r="O258" t="str">
            <v>Trường ĐH Kinh tế quốc dân</v>
          </cell>
          <cell r="P258">
            <v>0</v>
          </cell>
          <cell r="Q258">
            <v>0</v>
          </cell>
          <cell r="R258">
            <v>649</v>
          </cell>
          <cell r="S258" t="str">
            <v>/QĐ-ĐHKT ngày 19/03/2020</v>
          </cell>
          <cell r="T258" t="str">
            <v>649/QĐ-ĐHKT ngày 19/03/2020</v>
          </cell>
        </row>
        <row r="259">
          <cell r="C259" t="str">
            <v>Nguyễn Thị Thư 02/09/1995</v>
          </cell>
          <cell r="D259" t="str">
            <v>Nguyễn Thị Thư</v>
          </cell>
          <cell r="E259" t="str">
            <v>02/09/1995</v>
          </cell>
          <cell r="F259">
            <v>0</v>
          </cell>
          <cell r="G259" t="str">
            <v>Kế toán - Kiểm toán</v>
          </cell>
          <cell r="H259" t="str">
            <v>Kế toán</v>
          </cell>
          <cell r="I259" t="str">
            <v>8340301</v>
          </cell>
          <cell r="J259" t="str">
            <v>QH-2018-E</v>
          </cell>
          <cell r="K259">
            <v>2</v>
          </cell>
          <cell r="L259" t="str">
            <v>Kế toán quản trị chi phí tại Công ty cổ phần đầu tư và xây dựng cầu đường số 18.6</v>
          </cell>
          <cell r="M259">
            <v>0</v>
          </cell>
          <cell r="N259" t="str">
            <v>TS. Phan Thị Anh Đào</v>
          </cell>
          <cell r="O259" t="str">
            <v>Học viên Ngân hàng</v>
          </cell>
          <cell r="P259">
            <v>0</v>
          </cell>
          <cell r="Q259">
            <v>0</v>
          </cell>
          <cell r="R259">
            <v>650</v>
          </cell>
          <cell r="S259" t="str">
            <v>/QĐ-ĐHKT ngày 19/03/2020</v>
          </cell>
          <cell r="T259" t="str">
            <v>650/QĐ-ĐHKT ngày 19/03/2020</v>
          </cell>
        </row>
        <row r="260">
          <cell r="C260" t="str">
            <v>Tống Thị Giang 28/04/1979</v>
          </cell>
          <cell r="D260" t="str">
            <v>Tống Thị Giang</v>
          </cell>
          <cell r="E260" t="str">
            <v>28/04/1979</v>
          </cell>
          <cell r="F260">
            <v>0</v>
          </cell>
          <cell r="G260" t="str">
            <v>Kế toán - Kiểm toán</v>
          </cell>
          <cell r="H260" t="str">
            <v>Kế toán</v>
          </cell>
          <cell r="I260" t="str">
            <v>8340301</v>
          </cell>
          <cell r="J260" t="str">
            <v>QH-2018-E</v>
          </cell>
          <cell r="K260">
            <v>2</v>
          </cell>
          <cell r="L260" t="str">
            <v>Công tác Quản lý thuế xuất nhập khẩu tại Tổng cục Hải quan</v>
          </cell>
          <cell r="M260">
            <v>0</v>
          </cell>
          <cell r="N260" t="str">
            <v>TS. Trần Thế Nữ</v>
          </cell>
          <cell r="O260" t="str">
            <v xml:space="preserve"> Trường ĐH Kinh tế, ĐHQG Hà Nội</v>
          </cell>
          <cell r="P260">
            <v>0</v>
          </cell>
          <cell r="Q260">
            <v>0</v>
          </cell>
          <cell r="R260">
            <v>651</v>
          </cell>
          <cell r="S260" t="str">
            <v>/QĐ-ĐHKT ngày 19/03/2020</v>
          </cell>
          <cell r="T260" t="str">
            <v>651/QĐ-ĐHKT ngày 19/03/2020</v>
          </cell>
        </row>
        <row r="261">
          <cell r="C261" t="str">
            <v>Hoàng Thị Hà 15/02/1983</v>
          </cell>
          <cell r="D261" t="str">
            <v>Hoàng Thị Hà</v>
          </cell>
          <cell r="E261" t="str">
            <v>15/02/1983</v>
          </cell>
          <cell r="F261">
            <v>0</v>
          </cell>
          <cell r="G261" t="str">
            <v>Kế toán - Kiểm toán</v>
          </cell>
          <cell r="H261" t="str">
            <v>Kế toán</v>
          </cell>
          <cell r="I261" t="str">
            <v>8340301</v>
          </cell>
          <cell r="J261" t="str">
            <v>QH-2018-E</v>
          </cell>
          <cell r="K261">
            <v>2</v>
          </cell>
          <cell r="L261" t="str">
            <v>Quản lý tài sản công tại Tổng cục Hải quan</v>
          </cell>
          <cell r="M261">
            <v>0</v>
          </cell>
          <cell r="N261" t="str">
            <v>TS. Phạm Ngọc Quang</v>
          </cell>
          <cell r="O261" t="str">
            <v xml:space="preserve"> Trường ĐH Kinh tế, ĐHQG Hà Nội</v>
          </cell>
          <cell r="P261">
            <v>0</v>
          </cell>
          <cell r="Q261">
            <v>0</v>
          </cell>
          <cell r="R261">
            <v>652</v>
          </cell>
          <cell r="S261" t="str">
            <v>/QĐ-ĐHKT ngày 19/03/2020</v>
          </cell>
          <cell r="T261" t="str">
            <v>652/QĐ-ĐHKT ngày 19/03/2020</v>
          </cell>
        </row>
        <row r="262">
          <cell r="C262" t="str">
            <v>Hà Thị Ánh Hương 08/07/1986</v>
          </cell>
          <cell r="D262" t="str">
            <v>Hà Thị Ánh Hương</v>
          </cell>
          <cell r="E262" t="str">
            <v>08/07/1986</v>
          </cell>
          <cell r="F262">
            <v>0</v>
          </cell>
          <cell r="G262" t="str">
            <v>Kế toán - Kiểm toán</v>
          </cell>
          <cell r="H262" t="str">
            <v>Kế toán</v>
          </cell>
          <cell r="I262" t="str">
            <v>8340301</v>
          </cell>
          <cell r="J262" t="str">
            <v>QH-2018-E</v>
          </cell>
          <cell r="K262">
            <v>2</v>
          </cell>
          <cell r="L262" t="str">
            <v>Công tác kiểm tra thuế doanh nghiệp nhỏ và vừa tại chi cục thuế quận Thanh Xuân</v>
          </cell>
          <cell r="M262">
            <v>0</v>
          </cell>
          <cell r="N262" t="str">
            <v>TS. Vũ Thị Kim Anh</v>
          </cell>
          <cell r="O262" t="str">
            <v>Trường ĐH Công Đoàn</v>
          </cell>
          <cell r="P262">
            <v>0</v>
          </cell>
          <cell r="Q262">
            <v>0</v>
          </cell>
          <cell r="R262">
            <v>653</v>
          </cell>
          <cell r="S262" t="str">
            <v>/QĐ-ĐHKT ngày 19/03/2020</v>
          </cell>
          <cell r="T262" t="str">
            <v>653/QĐ-ĐHKT ngày 19/03/2020</v>
          </cell>
        </row>
        <row r="263">
          <cell r="C263" t="str">
            <v>Ngô Thị Tuyết Mai 09/07/1986</v>
          </cell>
          <cell r="D263" t="str">
            <v>Ngô Thị Tuyết Mai</v>
          </cell>
          <cell r="E263" t="str">
            <v>09/07/1986</v>
          </cell>
          <cell r="F263">
            <v>0</v>
          </cell>
          <cell r="G263" t="str">
            <v>Kế toán - Kiểm toán</v>
          </cell>
          <cell r="H263" t="str">
            <v>Kế toán</v>
          </cell>
          <cell r="I263" t="str">
            <v>8340301</v>
          </cell>
          <cell r="J263" t="str">
            <v>QH-2018-E</v>
          </cell>
          <cell r="K263">
            <v>2</v>
          </cell>
          <cell r="L263" t="str">
            <v>Công tác quản lý thu thuế thu nhập doanh nghiệp tại cục Thuế thành phố Hà Nội</v>
          </cell>
          <cell r="M263">
            <v>0</v>
          </cell>
          <cell r="N263" t="str">
            <v>TS. Phạm Ngọc Quang</v>
          </cell>
          <cell r="O263" t="str">
            <v xml:space="preserve"> Trường ĐH Kinh tế, ĐHQG Hà Nội</v>
          </cell>
          <cell r="P263">
            <v>0</v>
          </cell>
          <cell r="Q263">
            <v>0</v>
          </cell>
          <cell r="R263">
            <v>654</v>
          </cell>
          <cell r="S263" t="str">
            <v>/QĐ-ĐHKT ngày 19/03/2020</v>
          </cell>
          <cell r="T263" t="str">
            <v>654/QĐ-ĐHKT ngày 19/03/2020</v>
          </cell>
        </row>
        <row r="264">
          <cell r="C264" t="str">
            <v>Phạm Thị Lan Phương 20/03/1980</v>
          </cell>
          <cell r="D264" t="str">
            <v>Phạm Thị Lan Phương</v>
          </cell>
          <cell r="E264" t="str">
            <v>20/03/1980</v>
          </cell>
          <cell r="F264">
            <v>0</v>
          </cell>
          <cell r="G264" t="str">
            <v>Kế toán - Kiểm toán</v>
          </cell>
          <cell r="H264" t="str">
            <v>Kế toán</v>
          </cell>
          <cell r="I264" t="str">
            <v>8340301</v>
          </cell>
          <cell r="J264" t="str">
            <v>QH-2018-E</v>
          </cell>
          <cell r="K264">
            <v>2</v>
          </cell>
          <cell r="L264" t="str">
            <v>Công tác kế toán quản trị chi phí tại Công ty TNHH Thiết bị Xây dựng Hồng Hà</v>
          </cell>
          <cell r="M264">
            <v>0</v>
          </cell>
          <cell r="N264" t="str">
            <v>PGS.TS Nguyễn Thị Hồng Nga</v>
          </cell>
          <cell r="O264" t="str">
            <v>Trường ĐH Công nghiệp</v>
          </cell>
          <cell r="P264">
            <v>0</v>
          </cell>
          <cell r="Q264">
            <v>0</v>
          </cell>
          <cell r="R264">
            <v>655</v>
          </cell>
          <cell r="S264" t="str">
            <v>/QĐ-ĐHKT ngày 19/03/2020</v>
          </cell>
          <cell r="T264" t="str">
            <v>655/QĐ-ĐHKT ngày 19/03/2020</v>
          </cell>
        </row>
        <row r="265">
          <cell r="C265" t="str">
            <v>Trần Thị Kim Trang 18/04/1983</v>
          </cell>
          <cell r="D265" t="str">
            <v>Trần Thị Kim Trang</v>
          </cell>
          <cell r="E265" t="str">
            <v>18/04/1983</v>
          </cell>
          <cell r="F265">
            <v>0</v>
          </cell>
          <cell r="G265" t="str">
            <v>Kế toán - Kiểm toán</v>
          </cell>
          <cell r="H265" t="str">
            <v>Kế toán</v>
          </cell>
          <cell r="I265" t="str">
            <v>8340301</v>
          </cell>
          <cell r="J265" t="str">
            <v>QH-2018-E</v>
          </cell>
          <cell r="K265">
            <v>2</v>
          </cell>
          <cell r="L265" t="str">
            <v>Thanh tra, kiểm tra thuế các Doanh nghiệp FDI trên địa bàn tỉnh Vĩnh Phúc</v>
          </cell>
          <cell r="M265">
            <v>0</v>
          </cell>
          <cell r="N265" t="str">
            <v>TS. Trần Thế Nữ</v>
          </cell>
          <cell r="O265" t="str">
            <v xml:space="preserve"> Trường ĐH Kinh tế, ĐHQG Hà Nội</v>
          </cell>
          <cell r="P265">
            <v>0</v>
          </cell>
          <cell r="Q265">
            <v>0</v>
          </cell>
          <cell r="R265">
            <v>656</v>
          </cell>
          <cell r="S265" t="str">
            <v>/QĐ-ĐHKT ngày 19/03/2020</v>
          </cell>
          <cell r="T265" t="str">
            <v>656/QĐ-ĐHKT ngày 19/03/2020</v>
          </cell>
        </row>
        <row r="266">
          <cell r="C266" t="str">
            <v>Đàm Xuân Cường 25/03/1996</v>
          </cell>
          <cell r="D266" t="str">
            <v xml:space="preserve">Đàm Xuân Cường </v>
          </cell>
          <cell r="E266" t="str">
            <v>25/03/1996</v>
          </cell>
          <cell r="F266">
            <v>0</v>
          </cell>
          <cell r="G266" t="str">
            <v>Tài chính - Ngân hàng</v>
          </cell>
          <cell r="H266" t="str">
            <v>Tài chính - Ngân hàng</v>
          </cell>
          <cell r="I266" t="str">
            <v>8340201</v>
          </cell>
          <cell r="J266" t="str">
            <v>QH-2018-E</v>
          </cell>
          <cell r="K266">
            <v>2</v>
          </cell>
          <cell r="L266" t="str">
            <v>Phát triển hoạt động tín dụng khách hàng cá nhân tại Ngân hàng TMCP Hàng Hải (MSB) - Chi nhánh Đống Đa</v>
          </cell>
          <cell r="M266">
            <v>0</v>
          </cell>
          <cell r="N266" t="str">
            <v>TS. Nguyễn Thị Nhung</v>
          </cell>
          <cell r="O266" t="str">
            <v xml:space="preserve"> Trường ĐH Kinh tế, ĐHQG Hà Nội</v>
          </cell>
          <cell r="P266">
            <v>0</v>
          </cell>
          <cell r="Q266">
            <v>0</v>
          </cell>
          <cell r="R266">
            <v>657</v>
          </cell>
          <cell r="S266" t="str">
            <v>/QĐ-ĐHKT ngày 19/03/2020</v>
          </cell>
          <cell r="T266" t="str">
            <v>657/QĐ-ĐHKT ngày 19/03/2020</v>
          </cell>
        </row>
        <row r="267">
          <cell r="C267" t="str">
            <v>Trần Mạnh Cường 21/05/1991</v>
          </cell>
          <cell r="D267" t="str">
            <v>Trần Mạnh Cường</v>
          </cell>
          <cell r="E267" t="str">
            <v>21/05/1991</v>
          </cell>
          <cell r="F267">
            <v>0</v>
          </cell>
          <cell r="G267" t="str">
            <v>Tài chính - Ngân hàng</v>
          </cell>
          <cell r="H267" t="str">
            <v>Tài chính - Ngân hàng</v>
          </cell>
          <cell r="I267" t="str">
            <v>8340201</v>
          </cell>
          <cell r="J267" t="str">
            <v>QH-2018-E</v>
          </cell>
          <cell r="K267">
            <v>2</v>
          </cell>
          <cell r="L267" t="str">
            <v>Chất lượng dịch vụ Internet Banking tại Ngân hàng TMCP Ngoại thương Việt Nam</v>
          </cell>
          <cell r="M267">
            <v>0</v>
          </cell>
          <cell r="N267" t="str">
            <v>TS. Đỗ Hồng Nhung</v>
          </cell>
          <cell r="O267" t="str">
            <v>Trường ĐH Kinh tế Quốc dân</v>
          </cell>
          <cell r="P267">
            <v>0</v>
          </cell>
          <cell r="Q267">
            <v>0</v>
          </cell>
          <cell r="R267">
            <v>658</v>
          </cell>
          <cell r="S267" t="str">
            <v>/QĐ-ĐHKT ngày 19/03/2020</v>
          </cell>
          <cell r="T267" t="str">
            <v>658/QĐ-ĐHKT ngày 19/03/2020</v>
          </cell>
        </row>
        <row r="268">
          <cell r="C268" t="str">
            <v>Nguyễn Kim Dung 02/02/1990</v>
          </cell>
          <cell r="D268" t="str">
            <v>Nguyễn Kim Dung</v>
          </cell>
          <cell r="E268" t="str">
            <v>02/02/1990</v>
          </cell>
          <cell r="F268">
            <v>0</v>
          </cell>
          <cell r="G268" t="str">
            <v>Tài chính - Ngân hàng</v>
          </cell>
          <cell r="H268" t="str">
            <v>Tài chính - Ngân hàng</v>
          </cell>
          <cell r="I268" t="str">
            <v>8340201</v>
          </cell>
          <cell r="J268" t="str">
            <v>QH-2018-E</v>
          </cell>
          <cell r="K268">
            <v>2</v>
          </cell>
          <cell r="L268" t="str">
            <v>Phát triển dịch vụ phi tín dụng tại Ngân hàng TMCP Ngoại thương Việt Nam - Chi nhánh Sóc Sơn</v>
          </cell>
          <cell r="M268">
            <v>0</v>
          </cell>
          <cell r="N268" t="str">
            <v>TS. Nguyễn Thị Nhung</v>
          </cell>
          <cell r="O268" t="str">
            <v xml:space="preserve"> Trường ĐH Kinh tế, ĐHQG Hà Nội</v>
          </cell>
          <cell r="P268">
            <v>0</v>
          </cell>
          <cell r="Q268">
            <v>0</v>
          </cell>
          <cell r="R268">
            <v>659</v>
          </cell>
          <cell r="S268" t="str">
            <v>/QĐ-ĐHKT ngày 19/03/2020</v>
          </cell>
          <cell r="T268" t="str">
            <v>659/QĐ-ĐHKT ngày 19/03/2020</v>
          </cell>
        </row>
        <row r="269">
          <cell r="C269" t="str">
            <v>Nguyễn Thị Thanh Dung 14/12/1989</v>
          </cell>
          <cell r="D269" t="str">
            <v>Nguyễn Thị Thanh Dung</v>
          </cell>
          <cell r="E269" t="str">
            <v>14/12/1989</v>
          </cell>
          <cell r="F269">
            <v>0</v>
          </cell>
          <cell r="G269" t="str">
            <v>Tài chính - Ngân hàng</v>
          </cell>
          <cell r="H269" t="str">
            <v>Tài chính - Ngân hàng</v>
          </cell>
          <cell r="I269" t="str">
            <v>8340201</v>
          </cell>
          <cell r="J269" t="str">
            <v>QH-2018-E</v>
          </cell>
          <cell r="K269">
            <v>2</v>
          </cell>
          <cell r="L269" t="str">
            <v>Phát triển hoạt động cho vay đối với doanh nghiệp nhỏ và vừa tại ngân hàng TCMCP Đầu tư và Phát triển Việt Nam - Chi nhánh Hưng Yên</v>
          </cell>
          <cell r="M269">
            <v>0</v>
          </cell>
          <cell r="N269" t="str">
            <v>TS. Đỗ Kiều Oanh</v>
          </cell>
          <cell r="O269" t="str">
            <v xml:space="preserve"> Trường ĐH Kinh tế, ĐHQG Hà Nội</v>
          </cell>
          <cell r="P269">
            <v>0</v>
          </cell>
          <cell r="Q269">
            <v>0</v>
          </cell>
          <cell r="R269">
            <v>660</v>
          </cell>
          <cell r="S269" t="str">
            <v>/QĐ-ĐHKT ngày 19/03/2020</v>
          </cell>
          <cell r="T269" t="str">
            <v>660/QĐ-ĐHKT ngày 19/03/2020</v>
          </cell>
        </row>
        <row r="270">
          <cell r="C270" t="str">
            <v>Nguyễn Khánh Duy 15/02/1994</v>
          </cell>
          <cell r="D270" t="str">
            <v>Nguyễn Khánh Duy</v>
          </cell>
          <cell r="E270" t="str">
            <v>15/02/1994</v>
          </cell>
          <cell r="F270">
            <v>0</v>
          </cell>
          <cell r="G270" t="str">
            <v>Tài chính - Ngân hàng</v>
          </cell>
          <cell r="H270" t="str">
            <v>Tài chính - Ngân hàng</v>
          </cell>
          <cell r="I270" t="str">
            <v>8340201</v>
          </cell>
          <cell r="J270" t="str">
            <v>QH-2018-E</v>
          </cell>
          <cell r="K270">
            <v>2</v>
          </cell>
          <cell r="L270" t="str">
            <v>Chất lượng thanh toán quốc tế tại ngân hàng TMCP Hàng Hải Việt Nam (MSB)- Chi Nhánh Thanh Xuân</v>
          </cell>
          <cell r="M270">
            <v>0</v>
          </cell>
          <cell r="N270" t="str">
            <v>TS. Vũ Thị Loan</v>
          </cell>
          <cell r="O270" t="str">
            <v xml:space="preserve"> Trường ĐH Kinh tế, ĐHQG Hà Nội</v>
          </cell>
          <cell r="P270">
            <v>0</v>
          </cell>
          <cell r="Q270">
            <v>0</v>
          </cell>
          <cell r="R270">
            <v>661</v>
          </cell>
          <cell r="S270" t="str">
            <v>/QĐ-ĐHKT ngày 19/03/2020</v>
          </cell>
          <cell r="T270" t="str">
            <v>661/QĐ-ĐHKT ngày 19/03/2020</v>
          </cell>
        </row>
        <row r="271">
          <cell r="C271" t="str">
            <v>Bùi Xuân Dũng 04/09/1993</v>
          </cell>
          <cell r="D271" t="str">
            <v>Bùi Xuân Dũng</v>
          </cell>
          <cell r="E271" t="str">
            <v>04/09/1993</v>
          </cell>
          <cell r="F271">
            <v>0</v>
          </cell>
          <cell r="G271" t="str">
            <v>Tài chính - Ngân hàng</v>
          </cell>
          <cell r="H271" t="str">
            <v>Tài chính - Ngân hàng</v>
          </cell>
          <cell r="I271" t="str">
            <v>8340201</v>
          </cell>
          <cell r="J271" t="str">
            <v>QH-2018-E</v>
          </cell>
          <cell r="K271">
            <v>2</v>
          </cell>
          <cell r="L271" t="str">
            <v>Quản trị rủi ro tín dụng tại ngân hàng TMCP Quân Đội - Chi nhánh Đông Anh</v>
          </cell>
          <cell r="M271">
            <v>0</v>
          </cell>
          <cell r="N271" t="str">
            <v>PGS.TS. Trần Thị Thái Hà</v>
          </cell>
          <cell r="O271" t="str">
            <v>Nguyên Cán bộ Trường ĐH Kinh tế, ĐHQGHN</v>
          </cell>
          <cell r="P271">
            <v>0</v>
          </cell>
          <cell r="Q271">
            <v>0</v>
          </cell>
          <cell r="R271">
            <v>662</v>
          </cell>
          <cell r="S271" t="str">
            <v>/QĐ-ĐHKT ngày 19/03/2020</v>
          </cell>
          <cell r="T271" t="str">
            <v>662/QĐ-ĐHKT ngày 19/03/2020</v>
          </cell>
        </row>
        <row r="272">
          <cell r="C272" t="str">
            <v>Lê Đức Đại 18/01/1977</v>
          </cell>
          <cell r="D272" t="str">
            <v>Lê Đức Đại</v>
          </cell>
          <cell r="E272" t="str">
            <v>18/01/1977</v>
          </cell>
          <cell r="F272">
            <v>0</v>
          </cell>
          <cell r="G272" t="str">
            <v>Tài chính - Ngân hàng</v>
          </cell>
          <cell r="H272" t="str">
            <v>Tài chính - Ngân hàng</v>
          </cell>
          <cell r="I272" t="str">
            <v>8340201</v>
          </cell>
          <cell r="J272" t="str">
            <v>QH-2018-E</v>
          </cell>
          <cell r="K272">
            <v>2</v>
          </cell>
          <cell r="L272" t="str">
            <v>Phát triển dịch vụ Ngân hàng điện tử tại Ngân hàng Thương mại Cổ phần Đầu tư và Phát triển Việt Nam - Chi nhánh Thạch Thất</v>
          </cell>
          <cell r="M272">
            <v>0</v>
          </cell>
          <cell r="N272" t="str">
            <v>TS. Trần Thị Vân Anh</v>
          </cell>
          <cell r="O272" t="str">
            <v xml:space="preserve"> Trường ĐH Kinh tế, ĐHQG Hà Nội</v>
          </cell>
          <cell r="P272">
            <v>0</v>
          </cell>
          <cell r="Q272">
            <v>0</v>
          </cell>
          <cell r="R272">
            <v>663</v>
          </cell>
          <cell r="S272" t="str">
            <v>/QĐ-ĐHKT ngày 19/03/2020</v>
          </cell>
          <cell r="T272" t="str">
            <v>663/QĐ-ĐHKT ngày 19/03/2020</v>
          </cell>
        </row>
        <row r="273">
          <cell r="C273" t="str">
            <v>Thân Thị Việt Hà 01/01/1993</v>
          </cell>
          <cell r="D273" t="str">
            <v>Thân Thị Việt Hà</v>
          </cell>
          <cell r="E273" t="str">
            <v>01/01/1993</v>
          </cell>
          <cell r="F273">
            <v>0</v>
          </cell>
          <cell r="G273" t="str">
            <v>Tài chính - Ngân hàng</v>
          </cell>
          <cell r="H273" t="str">
            <v>Tài chính - Ngân hàng</v>
          </cell>
          <cell r="I273" t="str">
            <v>8340201</v>
          </cell>
          <cell r="J273" t="str">
            <v>QH-2018-E</v>
          </cell>
          <cell r="K273">
            <v>2</v>
          </cell>
          <cell r="L273" t="str">
            <v>Hiệu quả hoạt động cho vay đối với học sinh, sinh viên tại Ngân hàng Chính sách Xã hội - Chi nhánh Tỉnh Hà Tĩnh</v>
          </cell>
          <cell r="M273">
            <v>0</v>
          </cell>
          <cell r="N273" t="str">
            <v>TS. Nguyễn Thị Kim Oanh</v>
          </cell>
          <cell r="O273" t="str">
            <v xml:space="preserve">Bảo hiểm tiền gửi Việt Nam, chi nhánh Hà Nội </v>
          </cell>
          <cell r="P273">
            <v>0</v>
          </cell>
          <cell r="Q273">
            <v>0</v>
          </cell>
          <cell r="R273">
            <v>664</v>
          </cell>
          <cell r="S273" t="str">
            <v>/QĐ-ĐHKT ngày 19/03/2020</v>
          </cell>
          <cell r="T273" t="str">
            <v>664/QĐ-ĐHKT ngày 19/03/2020</v>
          </cell>
        </row>
        <row r="274">
          <cell r="C274" t="str">
            <v>Lê Thanh Hòa 20/09/1987</v>
          </cell>
          <cell r="D274" t="str">
            <v>Lê Thanh Hòa</v>
          </cell>
          <cell r="E274" t="str">
            <v>20/09/1987</v>
          </cell>
          <cell r="F274">
            <v>0</v>
          </cell>
          <cell r="G274" t="str">
            <v>Tài chính - Ngân hàng</v>
          </cell>
          <cell r="H274" t="str">
            <v>Tài chính - Ngân hàng</v>
          </cell>
          <cell r="I274" t="str">
            <v>8340201</v>
          </cell>
          <cell r="J274" t="str">
            <v>QH-2018-E</v>
          </cell>
          <cell r="K274">
            <v>2</v>
          </cell>
          <cell r="L274" t="str">
            <v>Hiệu quả hoạt động cho vay đối với khách hàng doanh nghiệp lớn tại Ngân Hàng TMCP Công Thương Việt Nam - Chi nhánh Vĩnh Phúc</v>
          </cell>
          <cell r="M274">
            <v>0</v>
          </cell>
          <cell r="N274" t="str">
            <v>TS. Vũ Thị Loan</v>
          </cell>
          <cell r="O274" t="str">
            <v xml:space="preserve"> Trường ĐH Kinh tế, ĐHQG Hà Nội</v>
          </cell>
          <cell r="P274">
            <v>0</v>
          </cell>
          <cell r="Q274">
            <v>0</v>
          </cell>
          <cell r="R274">
            <v>665</v>
          </cell>
          <cell r="S274" t="str">
            <v>/QĐ-ĐHKT ngày 19/03/2020</v>
          </cell>
          <cell r="T274" t="str">
            <v>665/QĐ-ĐHKT ngày 19/03/2020</v>
          </cell>
        </row>
        <row r="275">
          <cell r="C275" t="str">
            <v>Trần Thanh Hòa 15/08/1981</v>
          </cell>
          <cell r="D275" t="str">
            <v>Trần Thanh Hòa</v>
          </cell>
          <cell r="E275" t="str">
            <v>15/08/1981</v>
          </cell>
          <cell r="F275">
            <v>0</v>
          </cell>
          <cell r="G275" t="str">
            <v>Tài chính - Ngân hàng</v>
          </cell>
          <cell r="H275" t="str">
            <v>Tài chính - Ngân hàng</v>
          </cell>
          <cell r="I275" t="str">
            <v>8340201</v>
          </cell>
          <cell r="J275" t="str">
            <v>QH-2018-E</v>
          </cell>
          <cell r="K275">
            <v>2</v>
          </cell>
          <cell r="L275" t="str">
            <v>Quản lý thuế Thu nhập cá nhân tại Cục thuế tỉnh Vĩnh Phúc</v>
          </cell>
          <cell r="M275">
            <v>0</v>
          </cell>
          <cell r="N275" t="str">
            <v>PGS.TS. Nguyễn Thị Bất</v>
          </cell>
          <cell r="O275" t="str">
            <v>Trường ĐH Kinh tế Quốc Dân</v>
          </cell>
          <cell r="P275">
            <v>0</v>
          </cell>
          <cell r="Q275">
            <v>0</v>
          </cell>
          <cell r="R275">
            <v>666</v>
          </cell>
          <cell r="S275" t="str">
            <v>/QĐ-ĐHKT ngày 19/03/2020</v>
          </cell>
          <cell r="T275" t="str">
            <v>666/QĐ-ĐHKT ngày 19/03/2020</v>
          </cell>
        </row>
        <row r="276">
          <cell r="C276" t="str">
            <v>Vũ Thị Nguyên Hồng 31/01/1989</v>
          </cell>
          <cell r="D276" t="str">
            <v>Vũ Thị Nguyên Hồng</v>
          </cell>
          <cell r="E276" t="str">
            <v>31/01/1989</v>
          </cell>
          <cell r="F276">
            <v>0</v>
          </cell>
          <cell r="G276" t="str">
            <v>Tài chính - Ngân hàng</v>
          </cell>
          <cell r="H276" t="str">
            <v>Tài chính - Ngân hàng</v>
          </cell>
          <cell r="I276" t="str">
            <v>8340201</v>
          </cell>
          <cell r="J276" t="str">
            <v>QH-2018-E</v>
          </cell>
          <cell r="K276">
            <v>2</v>
          </cell>
          <cell r="L276" t="str">
            <v>Quản lý rủi ro tín dụng tại Ngân hàng Nông Nghiệp Phát Triển Nông Thôn - Chi Nhánh Mỹ Đình</v>
          </cell>
          <cell r="M276">
            <v>0</v>
          </cell>
          <cell r="N276" t="str">
            <v>TS. Nguyễn Thị Thanh Hải</v>
          </cell>
          <cell r="O276" t="str">
            <v xml:space="preserve"> Trường ĐH Kinh tế, ĐHQG Hà Nội</v>
          </cell>
          <cell r="P276">
            <v>0</v>
          </cell>
          <cell r="Q276">
            <v>0</v>
          </cell>
          <cell r="R276">
            <v>667</v>
          </cell>
          <cell r="S276" t="str">
            <v>/QĐ-ĐHKT ngày 19/03/2020</v>
          </cell>
          <cell r="T276" t="str">
            <v>667/QĐ-ĐHKT ngày 19/03/2020</v>
          </cell>
        </row>
        <row r="277">
          <cell r="C277" t="str">
            <v>Dương Thị Mai Huê 14/07/1980</v>
          </cell>
          <cell r="D277" t="str">
            <v>Dương Thị Mai Huê</v>
          </cell>
          <cell r="E277" t="str">
            <v>14/07/1980</v>
          </cell>
          <cell r="F277">
            <v>0</v>
          </cell>
          <cell r="G277" t="str">
            <v>Tài chính - Ngân hàng</v>
          </cell>
          <cell r="H277" t="str">
            <v>Tài chính - Ngân hàng</v>
          </cell>
          <cell r="I277" t="str">
            <v>8340201</v>
          </cell>
          <cell r="J277" t="str">
            <v>QH-2018-E</v>
          </cell>
          <cell r="K277">
            <v>2</v>
          </cell>
          <cell r="L277" t="str">
            <v xml:space="preserve">Phát triển cho vay hỗ trợ tạo việc làm của Ngân hàng Chính sách xã hội - Chi nhánh thành phố Hà Nội </v>
          </cell>
          <cell r="M277">
            <v>0</v>
          </cell>
          <cell r="N277" t="str">
            <v>PGS.TS. Nguyễn Văn Hiệu</v>
          </cell>
          <cell r="O277" t="str">
            <v xml:space="preserve"> Trường ĐH Kinh tế, ĐHQG Hà Nội</v>
          </cell>
          <cell r="P277">
            <v>0</v>
          </cell>
          <cell r="Q277">
            <v>0</v>
          </cell>
          <cell r="R277">
            <v>668</v>
          </cell>
          <cell r="S277" t="str">
            <v>/QĐ-ĐHKT ngày 19/03/2020</v>
          </cell>
          <cell r="T277" t="str">
            <v>668/QĐ-ĐHKT ngày 19/03/2020</v>
          </cell>
        </row>
        <row r="278">
          <cell r="C278" t="str">
            <v>Ngô Thanh Huyền 01/11/1988</v>
          </cell>
          <cell r="D278" t="str">
            <v>Ngô Thanh Huyền</v>
          </cell>
          <cell r="E278" t="str">
            <v>01/11/1988</v>
          </cell>
          <cell r="F278">
            <v>0</v>
          </cell>
          <cell r="G278" t="str">
            <v>Tài chính - Ngân hàng</v>
          </cell>
          <cell r="H278" t="str">
            <v>Tài chính - Ngân hàng</v>
          </cell>
          <cell r="I278" t="str">
            <v>8340201</v>
          </cell>
          <cell r="J278" t="str">
            <v>QH-2018-E</v>
          </cell>
          <cell r="K278">
            <v>2</v>
          </cell>
          <cell r="L278" t="str">
            <v>Hiệu quả sử dụng vốn ngân sách nhà nước trong xây dựng nông thôn mới huyện Nam Trực, tỉnh Nam Định giai đoạn 2016-2020</v>
          </cell>
          <cell r="M278">
            <v>0</v>
          </cell>
          <cell r="N278" t="str">
            <v>PGS.TS. Nguyễn Văn Hiệu</v>
          </cell>
          <cell r="O278" t="str">
            <v xml:space="preserve"> Trường ĐH Kinh tế, ĐHQG Hà Nội</v>
          </cell>
          <cell r="P278">
            <v>0</v>
          </cell>
          <cell r="Q278">
            <v>0</v>
          </cell>
          <cell r="R278">
            <v>669</v>
          </cell>
          <cell r="S278" t="str">
            <v>/QĐ-ĐHKT ngày 19/03/2020</v>
          </cell>
          <cell r="T278" t="str">
            <v>669/QĐ-ĐHKT ngày 19/03/2020</v>
          </cell>
        </row>
        <row r="279">
          <cell r="C279" t="str">
            <v>Nguyễn Thị Thanh Huyền 03/11/1988</v>
          </cell>
          <cell r="D279" t="str">
            <v>Nguyễn Thị Thanh Huyền</v>
          </cell>
          <cell r="E279" t="str">
            <v>03/11/1988</v>
          </cell>
          <cell r="F279">
            <v>0</v>
          </cell>
          <cell r="G279" t="str">
            <v>Tài chính - Ngân hàng</v>
          </cell>
          <cell r="H279" t="str">
            <v>Tài chính - Ngân hàng</v>
          </cell>
          <cell r="I279" t="str">
            <v>8340201</v>
          </cell>
          <cell r="J279" t="str">
            <v>QH-2018-E</v>
          </cell>
          <cell r="K279">
            <v>2</v>
          </cell>
          <cell r="L279" t="str">
            <v>Phát triển trái phiếu xanh tại Việt Nam</v>
          </cell>
          <cell r="M279">
            <v>0</v>
          </cell>
          <cell r="N279" t="str">
            <v>PGS.TS. Trần Thị Thanh Tú</v>
          </cell>
          <cell r="O279" t="str">
            <v xml:space="preserve"> Trường ĐH Kinh tế, ĐHQG Hà Nội</v>
          </cell>
          <cell r="P279">
            <v>0</v>
          </cell>
          <cell r="Q279">
            <v>0</v>
          </cell>
          <cell r="R279">
            <v>670</v>
          </cell>
          <cell r="S279" t="str">
            <v>/QĐ-ĐHKT ngày 19/03/2020</v>
          </cell>
          <cell r="T279" t="str">
            <v>670/QĐ-ĐHKT ngày 19/03/2020</v>
          </cell>
        </row>
        <row r="280">
          <cell r="C280" t="str">
            <v>Nguyễn Thị Mai 27/01/1995</v>
          </cell>
          <cell r="D280" t="str">
            <v>Nguyễn Thị Mai</v>
          </cell>
          <cell r="E280" t="str">
            <v>27/01/1995</v>
          </cell>
          <cell r="F280">
            <v>0</v>
          </cell>
          <cell r="G280" t="str">
            <v>Tài chính - Ngân hàng</v>
          </cell>
          <cell r="H280" t="str">
            <v>Tài chính - Ngân hàng</v>
          </cell>
          <cell r="I280" t="str">
            <v>8340201</v>
          </cell>
          <cell r="J280" t="str">
            <v>QH-2018-E</v>
          </cell>
          <cell r="K280">
            <v>2</v>
          </cell>
          <cell r="L280" t="str">
            <v>Phân tích tình hình tài chính Công ty Cổ phần Pymepharco</v>
          </cell>
          <cell r="M280">
            <v>0</v>
          </cell>
          <cell r="N280" t="str">
            <v>TS. Trần Thế Nữ</v>
          </cell>
          <cell r="O280" t="str">
            <v xml:space="preserve"> Trường ĐH Kinh tế, ĐHQG Hà Nội</v>
          </cell>
          <cell r="P280">
            <v>0</v>
          </cell>
          <cell r="Q280">
            <v>0</v>
          </cell>
          <cell r="R280">
            <v>671</v>
          </cell>
          <cell r="S280" t="str">
            <v>/QĐ-ĐHKT ngày 19/03/2020</v>
          </cell>
          <cell r="T280" t="str">
            <v>671/QĐ-ĐHKT ngày 19/03/2020</v>
          </cell>
        </row>
        <row r="281">
          <cell r="C281" t="str">
            <v>Phạm Hương Mai 20/10/1991</v>
          </cell>
          <cell r="D281" t="str">
            <v>Phạm Hương Mai</v>
          </cell>
          <cell r="E281" t="str">
            <v>20/10/1991</v>
          </cell>
          <cell r="F281">
            <v>0</v>
          </cell>
          <cell r="G281" t="str">
            <v>Tài chính - Ngân hàng</v>
          </cell>
          <cell r="H281" t="str">
            <v>Tài chính - Ngân hàng</v>
          </cell>
          <cell r="I281" t="str">
            <v>8340201</v>
          </cell>
          <cell r="J281" t="str">
            <v>QH-2018-E</v>
          </cell>
          <cell r="K281">
            <v>2</v>
          </cell>
          <cell r="L281" t="str">
            <v>Nâng cao hiểu biết của người gửi tiền về chính sách bảo hiểm tiền gửi</v>
          </cell>
          <cell r="M281">
            <v>0</v>
          </cell>
          <cell r="N281" t="str">
            <v>TS. Vũ Văn Long</v>
          </cell>
          <cell r="O281" t="str">
            <v>Bảo hiểm Tiền Gửi Việt Nam</v>
          </cell>
          <cell r="P281">
            <v>0</v>
          </cell>
          <cell r="Q281">
            <v>0</v>
          </cell>
          <cell r="R281">
            <v>672</v>
          </cell>
          <cell r="S281" t="str">
            <v>/QĐ-ĐHKT ngày 19/03/2020</v>
          </cell>
          <cell r="T281" t="str">
            <v>672/QĐ-ĐHKT ngày 19/03/2020</v>
          </cell>
        </row>
        <row r="282">
          <cell r="C282" t="str">
            <v>Trần Sơn Lam 11/11/1993</v>
          </cell>
          <cell r="D282" t="str">
            <v>Trần Sơn Lam</v>
          </cell>
          <cell r="E282" t="str">
            <v>11/11/1993</v>
          </cell>
          <cell r="F282">
            <v>0</v>
          </cell>
          <cell r="G282" t="str">
            <v>Tài chính - Ngân hàng</v>
          </cell>
          <cell r="H282" t="str">
            <v>Tài chính - Ngân hàng</v>
          </cell>
          <cell r="I282" t="str">
            <v>8340201</v>
          </cell>
          <cell r="J282" t="str">
            <v>QH-2018-E</v>
          </cell>
          <cell r="K282">
            <v>2</v>
          </cell>
          <cell r="L282" t="str">
            <v>Phát triển dịch vụ ngân hàng bán lẻ tại Ngân Hàng TMCP Ngoại Thương Việt Nam - Chi Nhánh Thăng Long</v>
          </cell>
          <cell r="M282">
            <v>0</v>
          </cell>
          <cell r="N282" t="str">
            <v>TS. Vũ Hà Cường</v>
          </cell>
          <cell r="O282" t="str">
            <v>Ban kinh tế trung Ương</v>
          </cell>
          <cell r="P282">
            <v>0</v>
          </cell>
          <cell r="Q282">
            <v>0</v>
          </cell>
          <cell r="R282">
            <v>673</v>
          </cell>
          <cell r="S282" t="str">
            <v>/QĐ-ĐHKT ngày 19/03/2020</v>
          </cell>
          <cell r="T282" t="str">
            <v>673/QĐ-ĐHKT ngày 19/03/2020</v>
          </cell>
        </row>
        <row r="283">
          <cell r="C283" t="str">
            <v>Đàm Thị Hải Linh 27/12/1991</v>
          </cell>
          <cell r="D283" t="str">
            <v>Đàm Thị Hải Linh</v>
          </cell>
          <cell r="E283" t="str">
            <v>27/12/1991</v>
          </cell>
          <cell r="F283">
            <v>0</v>
          </cell>
          <cell r="G283" t="str">
            <v>Tài chính - Ngân hàng</v>
          </cell>
          <cell r="H283" t="str">
            <v>Tài chính - Ngân hàng</v>
          </cell>
          <cell r="I283" t="str">
            <v>8340201</v>
          </cell>
          <cell r="J283" t="str">
            <v>QH-2018-E</v>
          </cell>
          <cell r="K283">
            <v>2</v>
          </cell>
          <cell r="L283" t="str">
            <v>Đo lường rủi ro tín dụng theo Basel 2 tại ngân hàng TMCP Kỹ thương Việt Nam</v>
          </cell>
          <cell r="M283">
            <v>0</v>
          </cell>
          <cell r="N283" t="str">
            <v>TS. Nguyễn Thị Nhung</v>
          </cell>
          <cell r="O283" t="str">
            <v xml:space="preserve"> Trường ĐH Kinh tế, ĐHQG Hà Nội</v>
          </cell>
          <cell r="P283">
            <v>0</v>
          </cell>
          <cell r="Q283">
            <v>0</v>
          </cell>
          <cell r="R283">
            <v>674</v>
          </cell>
          <cell r="S283" t="str">
            <v>/QĐ-ĐHKT ngày 19/03/2020</v>
          </cell>
          <cell r="T283" t="str">
            <v>674/QĐ-ĐHKT ngày 19/03/2020</v>
          </cell>
        </row>
        <row r="284">
          <cell r="C284" t="str">
            <v>Bùi Thế Long 27/10/1989</v>
          </cell>
          <cell r="D284" t="str">
            <v>Bùi Thế Long</v>
          </cell>
          <cell r="E284" t="str">
            <v>27/10/1989</v>
          </cell>
          <cell r="F284">
            <v>0</v>
          </cell>
          <cell r="G284" t="str">
            <v>Tài chính - Ngân hàng</v>
          </cell>
          <cell r="H284" t="str">
            <v>Tài chính - Ngân hàng</v>
          </cell>
          <cell r="I284" t="str">
            <v>8340201</v>
          </cell>
          <cell r="J284" t="str">
            <v>QH-2018-E</v>
          </cell>
          <cell r="K284">
            <v>2</v>
          </cell>
          <cell r="L284" t="str">
            <v>Phát triển dịch vụ ngân hàng điện tử tại Ngân hàng thương mại cổ phần Công thương Việt Nam</v>
          </cell>
          <cell r="M284">
            <v>0</v>
          </cell>
          <cell r="N284" t="str">
            <v>TS. Nguyễn Phú Hà</v>
          </cell>
          <cell r="O284" t="str">
            <v xml:space="preserve"> Trường ĐH Kinh tế, ĐHQG Hà Nội</v>
          </cell>
          <cell r="P284">
            <v>0</v>
          </cell>
          <cell r="Q284">
            <v>0</v>
          </cell>
          <cell r="R284">
            <v>675</v>
          </cell>
          <cell r="S284" t="str">
            <v>/QĐ-ĐHKT ngày 19/03/2020</v>
          </cell>
          <cell r="T284" t="str">
            <v>675/QĐ-ĐHKT ngày 19/03/2020</v>
          </cell>
        </row>
        <row r="285">
          <cell r="C285" t="str">
            <v>Trần Văn Lý 10/10/1983</v>
          </cell>
          <cell r="D285" t="str">
            <v>Trần Văn Lý</v>
          </cell>
          <cell r="E285" t="str">
            <v>10/10/1983</v>
          </cell>
          <cell r="F285">
            <v>0</v>
          </cell>
          <cell r="G285" t="str">
            <v>Tài chính - Ngân hàng</v>
          </cell>
          <cell r="H285" t="str">
            <v>Tài chính - Ngân hàng</v>
          </cell>
          <cell r="I285" t="str">
            <v>8340201</v>
          </cell>
          <cell r="J285" t="str">
            <v>QH-2018-E</v>
          </cell>
          <cell r="K285">
            <v>2</v>
          </cell>
          <cell r="L285" t="str">
            <v>Các yếu tố ảnh hưởng đến quyết định đầu tư của các hộ gia đình trên địa bàn Hà Nội</v>
          </cell>
          <cell r="M285">
            <v>0</v>
          </cell>
          <cell r="N285" t="str">
            <v>TS. Đinh Thị Thanh Vân</v>
          </cell>
          <cell r="O285" t="str">
            <v xml:space="preserve"> Trường ĐH Kinh tế, ĐHQG Hà Nội</v>
          </cell>
          <cell r="P285">
            <v>0</v>
          </cell>
          <cell r="Q285">
            <v>0</v>
          </cell>
          <cell r="R285">
            <v>676</v>
          </cell>
          <cell r="S285" t="str">
            <v>/QĐ-ĐHKT ngày 19/03/2020</v>
          </cell>
          <cell r="T285" t="str">
            <v>676/QĐ-ĐHKT ngày 19/03/2020</v>
          </cell>
        </row>
        <row r="286">
          <cell r="C286" t="str">
            <v>Nguyễn Tiến Mạnh 20/03/1994</v>
          </cell>
          <cell r="D286" t="str">
            <v>Nguyễn Tiến Mạnh</v>
          </cell>
          <cell r="E286" t="str">
            <v>20/03/1994</v>
          </cell>
          <cell r="F286">
            <v>0</v>
          </cell>
          <cell r="G286" t="str">
            <v>Tài chính - Ngân hàng</v>
          </cell>
          <cell r="H286" t="str">
            <v>Tài chính - Ngân hàng</v>
          </cell>
          <cell r="I286" t="str">
            <v>8340201</v>
          </cell>
          <cell r="J286" t="str">
            <v>QH-2018-E</v>
          </cell>
          <cell r="K286">
            <v>2</v>
          </cell>
          <cell r="L286" t="str">
            <v>Tăng cường quản lý thu thuế gián thu tại Cục thuế tỉnh Vĩnh Phúc</v>
          </cell>
          <cell r="M286">
            <v>0</v>
          </cell>
          <cell r="N286" t="str">
            <v>PGS.TS. Nguyễn Văn Hiệu</v>
          </cell>
          <cell r="O286" t="str">
            <v xml:space="preserve"> Trường ĐH Kinh tế, ĐHQG Hà Nội</v>
          </cell>
          <cell r="P286">
            <v>0</v>
          </cell>
          <cell r="Q286">
            <v>0</v>
          </cell>
          <cell r="R286">
            <v>677</v>
          </cell>
          <cell r="S286" t="str">
            <v>/QĐ-ĐHKT ngày 19/03/2020</v>
          </cell>
          <cell r="T286" t="str">
            <v>677/QĐ-ĐHKT ngày 19/03/2020</v>
          </cell>
        </row>
        <row r="287">
          <cell r="C287" t="str">
            <v>Nguyễn Thị Ngọc 29/11/1993</v>
          </cell>
          <cell r="D287" t="str">
            <v>Nguyễn Thị Ngọc</v>
          </cell>
          <cell r="E287" t="str">
            <v>29/11/1993</v>
          </cell>
          <cell r="F287">
            <v>0</v>
          </cell>
          <cell r="G287" t="str">
            <v>Tài chính - Ngân hàng</v>
          </cell>
          <cell r="H287" t="str">
            <v>Tài chính - Ngân hàng</v>
          </cell>
          <cell r="I287" t="str">
            <v>8340201</v>
          </cell>
          <cell r="J287" t="str">
            <v>QH-2018-E</v>
          </cell>
          <cell r="K287">
            <v>2</v>
          </cell>
          <cell r="L287" t="str">
            <v>Huy động vốn tại Ngân hàng TMCP Bưu điện Liên Việt (LPB) - Chi nhánh Thăng Long</v>
          </cell>
          <cell r="M287">
            <v>0</v>
          </cell>
          <cell r="N287" t="str">
            <v>TS Phạm Bảo Khánh</v>
          </cell>
          <cell r="O287" t="str">
            <v>Bảo hiểm tiền gửi Việt Nam</v>
          </cell>
          <cell r="P287">
            <v>0</v>
          </cell>
          <cell r="Q287">
            <v>0</v>
          </cell>
          <cell r="R287">
            <v>678</v>
          </cell>
          <cell r="S287" t="str">
            <v>/QĐ-ĐHKT ngày 19/03/2020</v>
          </cell>
          <cell r="T287" t="str">
            <v>678/QĐ-ĐHKT ngày 19/03/2020</v>
          </cell>
        </row>
        <row r="288">
          <cell r="C288" t="str">
            <v>Trịnh Thị Phượng 21/08/1987</v>
          </cell>
          <cell r="D288" t="str">
            <v>Trịnh Thị Phượng</v>
          </cell>
          <cell r="E288" t="str">
            <v>21/08/1987</v>
          </cell>
          <cell r="F288">
            <v>0</v>
          </cell>
          <cell r="G288" t="str">
            <v>Tài chính - Ngân hàng</v>
          </cell>
          <cell r="H288" t="str">
            <v>Tài chính - Ngân hàng</v>
          </cell>
          <cell r="I288" t="str">
            <v>8340201</v>
          </cell>
          <cell r="J288" t="str">
            <v>QH-2018-E</v>
          </cell>
          <cell r="K288">
            <v>2</v>
          </cell>
          <cell r="L288" t="str">
            <v xml:space="preserve">Phát triển dịch vụ bán lẻ tại ngân hàng TMCP Công thương Việt Nam - Chi nhánh Chương Dương </v>
          </cell>
          <cell r="M288">
            <v>0</v>
          </cell>
          <cell r="N288" t="str">
            <v>TS. Đinh Thị Thanh Vân</v>
          </cell>
          <cell r="O288" t="str">
            <v xml:space="preserve"> Trường ĐH Kinh tế, ĐHQG Hà Nội</v>
          </cell>
          <cell r="P288">
            <v>0</v>
          </cell>
          <cell r="Q288">
            <v>0</v>
          </cell>
          <cell r="R288">
            <v>679</v>
          </cell>
          <cell r="S288" t="str">
            <v>/QĐ-ĐHKT ngày 19/03/2020</v>
          </cell>
          <cell r="T288" t="str">
            <v>679/QĐ-ĐHKT ngày 19/03/2020</v>
          </cell>
        </row>
        <row r="289">
          <cell r="C289" t="str">
            <v>Nguyễn Hoàng Thảo 04/08/1993</v>
          </cell>
          <cell r="D289" t="str">
            <v>Nguyễn Hoàng Thảo</v>
          </cell>
          <cell r="E289" t="str">
            <v>04/08/1993</v>
          </cell>
          <cell r="F289">
            <v>0</v>
          </cell>
          <cell r="G289" t="str">
            <v>Tài chính - Ngân hàng</v>
          </cell>
          <cell r="H289" t="str">
            <v>Tài chính - Ngân hàng</v>
          </cell>
          <cell r="I289" t="str">
            <v>8340201</v>
          </cell>
          <cell r="J289" t="str">
            <v>QH-2018-E</v>
          </cell>
          <cell r="K289">
            <v>2</v>
          </cell>
          <cell r="L289" t="str">
            <v>Chất lượng tín dụng khách hàng cá nhân tại ngân hàng TMCP Đầu tư và Phát triển Việt Nam - Chi nhánh Thái Hà</v>
          </cell>
          <cell r="M289">
            <v>0</v>
          </cell>
          <cell r="N289" t="str">
            <v>TS. Nguyễn Phú Hà</v>
          </cell>
          <cell r="O289" t="str">
            <v xml:space="preserve"> Trường ĐH Kinh tế, ĐHQG Hà Nội</v>
          </cell>
          <cell r="P289">
            <v>0</v>
          </cell>
          <cell r="Q289">
            <v>0</v>
          </cell>
          <cell r="R289">
            <v>680</v>
          </cell>
          <cell r="S289" t="str">
            <v>/QĐ-ĐHKT ngày 19/03/2020</v>
          </cell>
          <cell r="T289" t="str">
            <v>680/QĐ-ĐHKT ngày 19/03/2020</v>
          </cell>
        </row>
        <row r="290">
          <cell r="C290" t="str">
            <v>Nguyễn Thạch Thảo 19/09/1996</v>
          </cell>
          <cell r="D290" t="str">
            <v>Nguyễn Thạch Thảo</v>
          </cell>
          <cell r="E290" t="str">
            <v>19/09/1996</v>
          </cell>
          <cell r="F290">
            <v>0</v>
          </cell>
          <cell r="G290" t="str">
            <v>Tài chính - Ngân hàng</v>
          </cell>
          <cell r="H290" t="str">
            <v>Tài chính - Ngân hàng</v>
          </cell>
          <cell r="I290" t="str">
            <v>8340201</v>
          </cell>
          <cell r="J290" t="str">
            <v>QH-2018-E</v>
          </cell>
          <cell r="K290">
            <v>2</v>
          </cell>
          <cell r="L290" t="str">
            <v>Giải pháp tăng cường quản lý thuế đối với hoạt động sản xuất, kinh doanh và khai thác game tại Tổng cục thuế</v>
          </cell>
          <cell r="M290">
            <v>0</v>
          </cell>
          <cell r="N290" t="str">
            <v>TS. Nguyễn Thị Diệu Thu</v>
          </cell>
          <cell r="O290" t="str">
            <v>Trường ĐH Công nghệ Giao thông vận tải</v>
          </cell>
          <cell r="P290">
            <v>0</v>
          </cell>
          <cell r="Q290">
            <v>0</v>
          </cell>
          <cell r="R290">
            <v>681</v>
          </cell>
          <cell r="S290" t="str">
            <v>/QĐ-ĐHKT ngày 19/03/2020</v>
          </cell>
          <cell r="T290" t="str">
            <v>681/QĐ-ĐHKT ngày 19/03/2020</v>
          </cell>
        </row>
        <row r="291">
          <cell r="C291" t="str">
            <v>Phùng Văn Thủy 15/03/1989</v>
          </cell>
          <cell r="D291" t="str">
            <v>Phùng Văn Thủy</v>
          </cell>
          <cell r="E291" t="str">
            <v>15/03/1989</v>
          </cell>
          <cell r="F291">
            <v>0</v>
          </cell>
          <cell r="G291" t="str">
            <v>Tài chính - Ngân hàng</v>
          </cell>
          <cell r="H291" t="str">
            <v>Tài chính - Ngân hàng</v>
          </cell>
          <cell r="I291" t="str">
            <v>8340201</v>
          </cell>
          <cell r="J291" t="str">
            <v>QH-2018-E</v>
          </cell>
          <cell r="K291">
            <v>2</v>
          </cell>
          <cell r="L291" t="str">
            <v>Cho vay tiêu dùng tại Ngân hàng Nông nghiệp và Phát triển nông thôn Việt Nam - Chi Nhánh Hà Nội</v>
          </cell>
          <cell r="M291">
            <v>0</v>
          </cell>
          <cell r="N291" t="str">
            <v>PGS.TS. Trần Thị Thái Hà</v>
          </cell>
          <cell r="O291" t="str">
            <v>Nguyên Cán bộ Trường ĐH Kinh tế, ĐHQGHN</v>
          </cell>
          <cell r="P291">
            <v>0</v>
          </cell>
          <cell r="Q291">
            <v>0</v>
          </cell>
          <cell r="R291">
            <v>682</v>
          </cell>
          <cell r="S291" t="str">
            <v>/QĐ-ĐHKT ngày 19/03/2020</v>
          </cell>
          <cell r="T291" t="str">
            <v>682/QĐ-ĐHKT ngày 19/03/2020</v>
          </cell>
        </row>
        <row r="292">
          <cell r="C292" t="str">
            <v>Chu Thị Hồng Thúy 09/06/1990</v>
          </cell>
          <cell r="D292" t="str">
            <v>Chu Thị Hồng Thúy</v>
          </cell>
          <cell r="E292" t="str">
            <v>09/06/1990</v>
          </cell>
          <cell r="F292">
            <v>0</v>
          </cell>
          <cell r="G292" t="str">
            <v>Tài chính - Ngân hàng</v>
          </cell>
          <cell r="H292" t="str">
            <v>Tài chính - Ngân hàng</v>
          </cell>
          <cell r="I292" t="str">
            <v>8340201</v>
          </cell>
          <cell r="J292" t="str">
            <v>QH-2018-E</v>
          </cell>
          <cell r="K292">
            <v>2</v>
          </cell>
          <cell r="L292" t="str">
            <v>Phát triển dịch vụ ngân hàng điện tử tại Ngân hàng TMCP Ngoại thương Việt Nam - Chi nhánh Sóc Sơn</v>
          </cell>
          <cell r="M292">
            <v>0</v>
          </cell>
          <cell r="N292" t="str">
            <v>PGS.TS. Lưu Thị Hương</v>
          </cell>
          <cell r="O292" t="str">
            <v xml:space="preserve"> Trường ĐH Kinh tế quốc dân</v>
          </cell>
          <cell r="P292">
            <v>0</v>
          </cell>
          <cell r="Q292">
            <v>0</v>
          </cell>
          <cell r="R292">
            <v>683</v>
          </cell>
          <cell r="S292" t="str">
            <v>/QĐ-ĐHKT ngày 19/03/2020</v>
          </cell>
          <cell r="T292" t="str">
            <v>683/QĐ-ĐHKT ngày 19/03/2020</v>
          </cell>
        </row>
        <row r="293">
          <cell r="C293" t="str">
            <v>Đinh Thị Trang 11/04/1993</v>
          </cell>
          <cell r="D293" t="str">
            <v>Đinh Thị Trang</v>
          </cell>
          <cell r="E293" t="str">
            <v>11/04/1993</v>
          </cell>
          <cell r="F293">
            <v>0</v>
          </cell>
          <cell r="G293" t="str">
            <v>Tài chính - Ngân hàng</v>
          </cell>
          <cell r="H293" t="str">
            <v>Tài chính - Ngân hàng</v>
          </cell>
          <cell r="I293" t="str">
            <v>8340201</v>
          </cell>
          <cell r="J293" t="str">
            <v>QH-2018-E</v>
          </cell>
          <cell r="K293">
            <v>2</v>
          </cell>
          <cell r="L293" t="str">
            <v>Hệ thống xếp hạng tín dụng nội bộ tại Ngân hàng TMCP Đầu tư và Phát triển Việt Nam - Chi nhánh Sơn Tây</v>
          </cell>
          <cell r="M293">
            <v>0</v>
          </cell>
          <cell r="N293" t="str">
            <v>TS. Nguyễn Phú Hà</v>
          </cell>
          <cell r="O293" t="str">
            <v xml:space="preserve"> Trường ĐH Kinh tế, ĐHQG Hà Nội</v>
          </cell>
          <cell r="P293">
            <v>0</v>
          </cell>
          <cell r="Q293">
            <v>0</v>
          </cell>
          <cell r="R293">
            <v>684</v>
          </cell>
          <cell r="S293" t="str">
            <v>/QĐ-ĐHKT ngày 19/03/2020</v>
          </cell>
          <cell r="T293" t="str">
            <v>684/QĐ-ĐHKT ngày 19/03/2020</v>
          </cell>
        </row>
        <row r="294">
          <cell r="C294" t="str">
            <v>Đỗ Thị Thu Trang 12/04/1983</v>
          </cell>
          <cell r="D294" t="str">
            <v>Đỗ Thị Thu Trang</v>
          </cell>
          <cell r="E294" t="str">
            <v>12/04/1983</v>
          </cell>
          <cell r="F294">
            <v>0</v>
          </cell>
          <cell r="G294" t="str">
            <v>Tài chính - Ngân hàng</v>
          </cell>
          <cell r="H294" t="str">
            <v>Tài chính - Ngân hàng</v>
          </cell>
          <cell r="I294" t="str">
            <v>8340201</v>
          </cell>
          <cell r="J294" t="str">
            <v>QH-2018-E</v>
          </cell>
          <cell r="K294">
            <v>2</v>
          </cell>
          <cell r="L294" t="str">
            <v>Phát triển dịch vụ ngân hàng điện tử - EBANKING tại Ngân hàng TMCP Kỹ thương Việt Nam</v>
          </cell>
          <cell r="M294">
            <v>0</v>
          </cell>
          <cell r="N294" t="str">
            <v>TS. Đặng Công Hoàn</v>
          </cell>
          <cell r="O294" t="str">
            <v>NHTMCP Kỹ thương Việt Nam</v>
          </cell>
          <cell r="P294">
            <v>0</v>
          </cell>
          <cell r="Q294">
            <v>0</v>
          </cell>
          <cell r="R294">
            <v>685</v>
          </cell>
          <cell r="S294" t="str">
            <v>/QĐ-ĐHKT ngày 19/03/2020</v>
          </cell>
          <cell r="T294" t="str">
            <v>685/QĐ-ĐHKT ngày 19/03/2020</v>
          </cell>
        </row>
        <row r="295">
          <cell r="C295" t="str">
            <v>Hứa Minh Trang 04/03/1991</v>
          </cell>
          <cell r="D295" t="str">
            <v xml:space="preserve">Hứa Minh Trang </v>
          </cell>
          <cell r="E295" t="str">
            <v>04/03/1991</v>
          </cell>
          <cell r="F295">
            <v>0</v>
          </cell>
          <cell r="G295" t="str">
            <v>Tài chính - Ngân hàng</v>
          </cell>
          <cell r="H295" t="str">
            <v>Tài chính - Ngân hàng</v>
          </cell>
          <cell r="I295" t="str">
            <v>8340201</v>
          </cell>
          <cell r="J295" t="str">
            <v>QH-2018-E</v>
          </cell>
          <cell r="K295">
            <v>2</v>
          </cell>
          <cell r="L295" t="str">
            <v>Huy động vốn tiền gửi tại Ngân hàng TMCP Đầu tư và Phát triển Việt Nam - Chi nhánh Mỹ Đình</v>
          </cell>
          <cell r="M295">
            <v>0</v>
          </cell>
          <cell r="N295" t="str">
            <v>PGS.TS. Lê Trung Thành</v>
          </cell>
          <cell r="O295" t="str">
            <v xml:space="preserve"> Trường ĐH Kinh tế, ĐHQG Hà Nội</v>
          </cell>
          <cell r="P295">
            <v>0</v>
          </cell>
          <cell r="Q295">
            <v>0</v>
          </cell>
          <cell r="R295">
            <v>686</v>
          </cell>
          <cell r="S295" t="str">
            <v>/QĐ-ĐHKT ngày 19/03/2020</v>
          </cell>
          <cell r="T295" t="str">
            <v>686/QĐ-ĐHKT ngày 19/03/2020</v>
          </cell>
        </row>
        <row r="296">
          <cell r="C296" t="str">
            <v>Nguyễn Thùy Trang 03/02/1991</v>
          </cell>
          <cell r="D296" t="str">
            <v>Nguyễn Thùy Trang</v>
          </cell>
          <cell r="E296" t="str">
            <v>03/02/1991</v>
          </cell>
          <cell r="F296">
            <v>0</v>
          </cell>
          <cell r="G296" t="str">
            <v>Tài chính - Ngân hàng</v>
          </cell>
          <cell r="H296" t="str">
            <v>Tài chính - Ngân hàng</v>
          </cell>
          <cell r="I296" t="str">
            <v>8340201</v>
          </cell>
          <cell r="J296" t="str">
            <v>QH-2018-E</v>
          </cell>
          <cell r="K296">
            <v>2</v>
          </cell>
          <cell r="L296" t="str">
            <v>Quản trị dòng tiền tại công ty TNHH Phân phối Công nghệ và Dịch vụ mới Rồng Việt</v>
          </cell>
          <cell r="M296">
            <v>0</v>
          </cell>
          <cell r="N296" t="str">
            <v>TS. Đỗ Hồng Nhung</v>
          </cell>
          <cell r="O296" t="str">
            <v>Trường ĐH Kinh tế Quốc dân</v>
          </cell>
          <cell r="P296">
            <v>0</v>
          </cell>
          <cell r="Q296">
            <v>0</v>
          </cell>
          <cell r="R296">
            <v>687</v>
          </cell>
          <cell r="S296" t="str">
            <v>/QĐ-ĐHKT ngày 19/03/2020</v>
          </cell>
          <cell r="T296" t="str">
            <v>687/QĐ-ĐHKT ngày 19/03/2020</v>
          </cell>
        </row>
        <row r="297">
          <cell r="C297" t="str">
            <v>Trần Thị Thùy Trang 03/09/1991</v>
          </cell>
          <cell r="D297" t="str">
            <v>Trần Thị Thùy Trang</v>
          </cell>
          <cell r="E297" t="str">
            <v>03/09/1991</v>
          </cell>
          <cell r="F297">
            <v>0</v>
          </cell>
          <cell r="G297" t="str">
            <v>Tài chính - Ngân hàng</v>
          </cell>
          <cell r="H297" t="str">
            <v>Tài chính - Ngân hàng</v>
          </cell>
          <cell r="I297" t="str">
            <v>8340201</v>
          </cell>
          <cell r="J297" t="str">
            <v>QH-2018-E</v>
          </cell>
          <cell r="K297">
            <v>2</v>
          </cell>
          <cell r="L297" t="str">
            <v>Chất lượng hoạt động cho vay tại Ngân hàng TMCP Ngoại thương Việt Nam - Chi nhánh Sóc Sơn</v>
          </cell>
          <cell r="M297">
            <v>0</v>
          </cell>
          <cell r="N297" t="str">
            <v>TS. Nguyễn Anh Thái</v>
          </cell>
          <cell r="O297" t="str">
            <v xml:space="preserve"> Trường ĐH Công nghệ, ĐHQG Hà Nội</v>
          </cell>
          <cell r="P297">
            <v>0</v>
          </cell>
          <cell r="Q297">
            <v>0</v>
          </cell>
          <cell r="R297">
            <v>688</v>
          </cell>
          <cell r="S297" t="str">
            <v>/QĐ-ĐHKT ngày 19/03/2020</v>
          </cell>
          <cell r="T297" t="str">
            <v>688/QĐ-ĐHKT ngày 19/03/2020</v>
          </cell>
        </row>
        <row r="298">
          <cell r="C298" t="str">
            <v>Vũ Minh Tuấn 10/10/1994</v>
          </cell>
          <cell r="D298" t="str">
            <v>Vũ Minh Tuấn</v>
          </cell>
          <cell r="E298" t="str">
            <v>10/10/1994</v>
          </cell>
          <cell r="F298">
            <v>0</v>
          </cell>
          <cell r="G298" t="str">
            <v>Tài chính - Ngân hàng</v>
          </cell>
          <cell r="H298" t="str">
            <v>Tài chính - Ngân hàng</v>
          </cell>
          <cell r="I298" t="str">
            <v>8340201</v>
          </cell>
          <cell r="J298" t="str">
            <v>QH-2018-E</v>
          </cell>
          <cell r="K298">
            <v>2</v>
          </cell>
          <cell r="L298" t="str">
            <v>Phân tích và dự báo tài chính Công ty Cổ phần Dược phẩm Nam Hà</v>
          </cell>
          <cell r="M298">
            <v>0</v>
          </cell>
          <cell r="N298" t="str">
            <v>TS. Nguyễn Thị Hương Liên</v>
          </cell>
          <cell r="O298" t="str">
            <v xml:space="preserve"> Trường ĐH Kinh tế, ĐHQG Hà Nội</v>
          </cell>
          <cell r="P298">
            <v>0</v>
          </cell>
          <cell r="Q298">
            <v>0</v>
          </cell>
          <cell r="R298">
            <v>689</v>
          </cell>
          <cell r="S298" t="str">
            <v>/QĐ-ĐHKT ngày 19/03/2020</v>
          </cell>
          <cell r="T298" t="str">
            <v>689/QĐ-ĐHKT ngày 19/03/2020</v>
          </cell>
        </row>
        <row r="299">
          <cell r="C299" t="str">
            <v>Hồ Thị Hồng Vân 17/01/1978</v>
          </cell>
          <cell r="D299" t="str">
            <v>Hồ Thị Hồng Vân</v>
          </cell>
          <cell r="E299" t="str">
            <v>17/01/1978</v>
          </cell>
          <cell r="F299">
            <v>0</v>
          </cell>
          <cell r="G299" t="str">
            <v>Tài chính - Ngân hàng</v>
          </cell>
          <cell r="H299" t="str">
            <v>Tài chính - Ngân hàng</v>
          </cell>
          <cell r="I299" t="str">
            <v>8340201</v>
          </cell>
          <cell r="J299" t="str">
            <v>QH-2018-E</v>
          </cell>
          <cell r="K299">
            <v>2</v>
          </cell>
          <cell r="L299" t="str">
            <v>Nguồn lực tài chính cho tăng trưởng xanh: Kinh nghiệm Quốc tế và bài học cho Việt Nam</v>
          </cell>
          <cell r="M299">
            <v>0</v>
          </cell>
          <cell r="N299" t="str">
            <v>PGS.TS Nguyễn Anh Thu</v>
          </cell>
          <cell r="O299" t="str">
            <v xml:space="preserve"> Trường ĐH Kinh tế, ĐHQG Hà Nội</v>
          </cell>
          <cell r="P299">
            <v>0</v>
          </cell>
          <cell r="Q299">
            <v>0</v>
          </cell>
          <cell r="R299">
            <v>690</v>
          </cell>
          <cell r="S299" t="str">
            <v>/QĐ-ĐHKT ngày 19/03/2020</v>
          </cell>
          <cell r="T299" t="str">
            <v>690/QĐ-ĐHKT ngày 19/03/2020</v>
          </cell>
        </row>
        <row r="300">
          <cell r="C300" t="str">
            <v>Ngô Thị Thu Quỳnh 15/09/1993</v>
          </cell>
          <cell r="D300" t="str">
            <v>Ngô Thị Thu Quỳnh</v>
          </cell>
          <cell r="E300" t="str">
            <v>15/09/1993</v>
          </cell>
          <cell r="F300">
            <v>0</v>
          </cell>
          <cell r="G300" t="str">
            <v>Tài chính - Ngân hàng</v>
          </cell>
          <cell r="H300" t="str">
            <v>Tài chính - Ngân hàng</v>
          </cell>
          <cell r="I300" t="str">
            <v>8340201</v>
          </cell>
          <cell r="J300" t="str">
            <v>QH-2016-E</v>
          </cell>
          <cell r="K300">
            <v>1</v>
          </cell>
          <cell r="L300" t="str">
            <v>Quản trị rủi ro tín dụng khách hàng doanh nghiệp tại Ngân hàng TMCP Công Thương Việt Nam - Chi nhánh KCN Hải Dương</v>
          </cell>
          <cell r="M300">
            <v>0</v>
          </cell>
          <cell r="N300" t="str">
            <v>TS. Nguyễn Phú Hà</v>
          </cell>
          <cell r="O300" t="str">
            <v xml:space="preserve"> Trường ĐH Kinh tế, ĐHQG Hà Nội</v>
          </cell>
          <cell r="P300">
            <v>0</v>
          </cell>
          <cell r="Q300">
            <v>0</v>
          </cell>
          <cell r="R300">
            <v>691</v>
          </cell>
          <cell r="S300" t="str">
            <v>/QĐ-ĐHKT ngày 19/03/2020</v>
          </cell>
          <cell r="T300" t="str">
            <v>691/QĐ-ĐHKT ngày 19/03/2020</v>
          </cell>
        </row>
        <row r="301">
          <cell r="C301" t="str">
            <v>Trương Sơn Anh 19/12/1996</v>
          </cell>
          <cell r="D301" t="str">
            <v>Trương Sơn Anh</v>
          </cell>
          <cell r="E301" t="str">
            <v>19/12/1996</v>
          </cell>
          <cell r="F301">
            <v>0</v>
          </cell>
          <cell r="G301" t="str">
            <v>Tài chính - Ngân hàng</v>
          </cell>
          <cell r="H301" t="str">
            <v>Tài chính - Ngân hàng</v>
          </cell>
          <cell r="I301" t="str">
            <v>8340201</v>
          </cell>
          <cell r="J301" t="str">
            <v>QH-2018-E</v>
          </cell>
          <cell r="K301">
            <v>2</v>
          </cell>
          <cell r="L301" t="str">
            <v>Nghiên cứu sự hài lòng của khách hàng cá nhân đối với sản phẩm dịch vụ của ngân hàng thương mại cổ phần Á Châu ACB - Chi nhánh Hoàng Cầu</v>
          </cell>
          <cell r="M301">
            <v>0</v>
          </cell>
          <cell r="N301" t="str">
            <v>TS. Nguyễn Anh Thái</v>
          </cell>
          <cell r="O301" t="str">
            <v xml:space="preserve"> Trường ĐH Công nghệ, ĐHQG Hà Nội</v>
          </cell>
          <cell r="P301">
            <v>0</v>
          </cell>
          <cell r="Q301">
            <v>0</v>
          </cell>
          <cell r="R301">
            <v>692</v>
          </cell>
          <cell r="S301" t="str">
            <v>/QĐ-ĐHKT ngày 19/03/2020</v>
          </cell>
          <cell r="T301" t="str">
            <v>692/QĐ-ĐHKT ngày 19/03/2020</v>
          </cell>
        </row>
        <row r="302">
          <cell r="C302" t="str">
            <v>Đỗ Thu Thảo 05/01/1990</v>
          </cell>
          <cell r="D302" t="str">
            <v>Đỗ Thu Thảo</v>
          </cell>
          <cell r="E302" t="str">
            <v>05/01/1990</v>
          </cell>
          <cell r="F302">
            <v>0</v>
          </cell>
          <cell r="G302" t="str">
            <v>Tài chính - Ngân hàng</v>
          </cell>
          <cell r="H302" t="str">
            <v>Tài chính - Ngân hàng</v>
          </cell>
          <cell r="I302" t="str">
            <v>8340201</v>
          </cell>
          <cell r="J302" t="str">
            <v>QH-2016-E</v>
          </cell>
          <cell r="K302">
            <v>1</v>
          </cell>
          <cell r="L302" t="str">
            <v>Phát triển dịch vụ ngân hàng ưu tiên tại Ngân hàng Thương mại cổ phần Công Thương Việt Nam - Chi nhánh Đông Anh</v>
          </cell>
          <cell r="M302">
            <v>0</v>
          </cell>
          <cell r="N302" t="str">
            <v>TS. Hoàng Khắc Lịch</v>
          </cell>
          <cell r="O302" t="str">
            <v xml:space="preserve"> Trường ĐH Kinh tế, ĐHQG Hà Nội</v>
          </cell>
          <cell r="P302">
            <v>0</v>
          </cell>
          <cell r="Q302">
            <v>0</v>
          </cell>
          <cell r="R302">
            <v>693</v>
          </cell>
          <cell r="S302" t="str">
            <v>/QĐ-ĐHKT ngày 19/03/2020</v>
          </cell>
          <cell r="T302" t="str">
            <v>693/QĐ-ĐHKT ngày 19/03/2020</v>
          </cell>
        </row>
        <row r="303">
          <cell r="C303" t="str">
            <v>Nguyễn Quỳnh Anh 28/09/1989</v>
          </cell>
          <cell r="D303" t="str">
            <v>Nguyễn Quỳnh Anh</v>
          </cell>
          <cell r="E303" t="str">
            <v>28/09/1989</v>
          </cell>
          <cell r="F303">
            <v>0</v>
          </cell>
          <cell r="G303" t="str">
            <v>Kinh tế &amp; KDQT</v>
          </cell>
          <cell r="H303" t="str">
            <v>Kinh tế quốc tế</v>
          </cell>
          <cell r="I303" t="str">
            <v>8310106</v>
          </cell>
          <cell r="J303" t="str">
            <v>QH-2018-E</v>
          </cell>
          <cell r="K303">
            <v>2</v>
          </cell>
          <cell r="L303" t="str">
            <v>Mô hình phát triển kinh tế số của Hàn Quốc và bài học kinh nghiệm cho Việt Nam</v>
          </cell>
          <cell r="M303">
            <v>0</v>
          </cell>
          <cell r="N303" t="str">
            <v>PGS.TS Nguyễn Anh Thu</v>
          </cell>
          <cell r="O303" t="str">
            <v xml:space="preserve"> Trường ĐH Kinh tế, ĐHQG Hà Nội</v>
          </cell>
          <cell r="P303">
            <v>0</v>
          </cell>
          <cell r="Q303">
            <v>0</v>
          </cell>
          <cell r="R303">
            <v>694</v>
          </cell>
          <cell r="S303" t="str">
            <v>/QĐ-ĐHKT ngày 19/03/2020</v>
          </cell>
          <cell r="T303" t="str">
            <v>694/QĐ-ĐHKT ngày 19/03/2020</v>
          </cell>
        </row>
        <row r="304">
          <cell r="C304" t="str">
            <v>Đào Thùy Dung 15/01/1987</v>
          </cell>
          <cell r="D304" t="str">
            <v>Đào Thùy Dung</v>
          </cell>
          <cell r="E304" t="str">
            <v>15/01/1987</v>
          </cell>
          <cell r="F304">
            <v>0</v>
          </cell>
          <cell r="G304" t="str">
            <v>Kinh tế &amp; KDQT</v>
          </cell>
          <cell r="H304" t="str">
            <v>Kinh tế quốc tế</v>
          </cell>
          <cell r="I304" t="str">
            <v>8310106</v>
          </cell>
          <cell r="J304" t="str">
            <v>QH-2018-E</v>
          </cell>
          <cell r="K304">
            <v>2</v>
          </cell>
          <cell r="L304" t="str">
            <v>Phân tích năng suất lao động trong các ngành công nghiệp chế tạo của Việt Nam trong bối cảnh hội nhập kinh tế quốc tế</v>
          </cell>
          <cell r="M304">
            <v>0</v>
          </cell>
          <cell r="N304" t="str">
            <v>TS Nguyễn Tiến Dũng</v>
          </cell>
          <cell r="O304" t="str">
            <v xml:space="preserve"> Trường ĐH Kinh tế, ĐHQG Hà Nội</v>
          </cell>
          <cell r="P304">
            <v>0</v>
          </cell>
          <cell r="Q304">
            <v>0</v>
          </cell>
          <cell r="R304">
            <v>695</v>
          </cell>
          <cell r="S304" t="str">
            <v>/QĐ-ĐHKT ngày 19/03/2020</v>
          </cell>
          <cell r="T304" t="str">
            <v>695/QĐ-ĐHKT ngày 19/03/2020</v>
          </cell>
        </row>
        <row r="305">
          <cell r="C305" t="str">
            <v>Lê Thị Ngọc Hà 08/03/1990</v>
          </cell>
          <cell r="D305" t="str">
            <v>Lê Thị Ngọc Hà</v>
          </cell>
          <cell r="E305" t="str">
            <v>08/03/1990</v>
          </cell>
          <cell r="F305">
            <v>0</v>
          </cell>
          <cell r="G305" t="str">
            <v>Kinh tế &amp; KDQT</v>
          </cell>
          <cell r="H305" t="str">
            <v>Kinh tế quốc tế</v>
          </cell>
          <cell r="I305" t="str">
            <v>8310106</v>
          </cell>
          <cell r="J305" t="str">
            <v>QH-2018-E</v>
          </cell>
          <cell r="K305">
            <v>2</v>
          </cell>
          <cell r="L305" t="str">
            <v>Thu hút đầu tư trực tiếp nước ngoài vào ngành nông nghiệp của một số nước ASEAN và bài học kinh nghiệm đối với Việt Nam</v>
          </cell>
          <cell r="M305">
            <v>0</v>
          </cell>
          <cell r="N305" t="str">
            <v>PGS.TS Nguyễn Xuân Thiên</v>
          </cell>
          <cell r="O305" t="str">
            <v xml:space="preserve"> Trường ĐH Kinh tế, ĐHQG Hà Nội</v>
          </cell>
          <cell r="P305">
            <v>0</v>
          </cell>
          <cell r="Q305">
            <v>0</v>
          </cell>
          <cell r="R305">
            <v>696</v>
          </cell>
          <cell r="S305" t="str">
            <v>/QĐ-ĐHKT ngày 19/03/2020</v>
          </cell>
          <cell r="T305" t="str">
            <v>696/QĐ-ĐHKT ngày 19/03/2020</v>
          </cell>
        </row>
        <row r="306">
          <cell r="C306" t="str">
            <v>Nguyễn Thị Hoàng Hà 16/08/1991</v>
          </cell>
          <cell r="D306" t="str">
            <v>Nguyễn Thị Hoàng Hà</v>
          </cell>
          <cell r="E306" t="str">
            <v>16/08/1991</v>
          </cell>
          <cell r="F306">
            <v>0</v>
          </cell>
          <cell r="G306" t="str">
            <v>Kinh tế &amp; KDQT</v>
          </cell>
          <cell r="H306" t="str">
            <v>Kinh tế quốc tế</v>
          </cell>
          <cell r="I306" t="str">
            <v>8310106</v>
          </cell>
          <cell r="J306" t="str">
            <v>QH-2018-E</v>
          </cell>
          <cell r="K306">
            <v>2</v>
          </cell>
          <cell r="L306" t="str">
            <v>Thu hút đầu tư trực tiếp nước ngoài vào tỉnh Thái Nguyên</v>
          </cell>
          <cell r="M306">
            <v>0</v>
          </cell>
          <cell r="N306" t="str">
            <v>PGS.TS Nguyễn Thị Kim Anh</v>
          </cell>
          <cell r="O306" t="str">
            <v xml:space="preserve"> Trường ĐH Kinh tế, ĐHQG Hà Nội</v>
          </cell>
          <cell r="P306">
            <v>0</v>
          </cell>
          <cell r="Q306">
            <v>0</v>
          </cell>
          <cell r="R306">
            <v>697</v>
          </cell>
          <cell r="S306" t="str">
            <v>/QĐ-ĐHKT ngày 19/03/2020</v>
          </cell>
          <cell r="T306" t="str">
            <v>697/QĐ-ĐHKT ngày 19/03/2020</v>
          </cell>
        </row>
        <row r="307">
          <cell r="C307" t="str">
            <v>Trương Đức Hải 01/12/1990</v>
          </cell>
          <cell r="D307" t="str">
            <v>Trương Đức Hải</v>
          </cell>
          <cell r="E307" t="str">
            <v>01/12/1990</v>
          </cell>
          <cell r="F307">
            <v>0</v>
          </cell>
          <cell r="G307" t="str">
            <v>Kinh tế &amp; KDQT</v>
          </cell>
          <cell r="H307" t="str">
            <v>Kinh tế quốc tế</v>
          </cell>
          <cell r="I307" t="str">
            <v>8310106</v>
          </cell>
          <cell r="J307" t="str">
            <v>QH-2018-E</v>
          </cell>
          <cell r="K307">
            <v>2</v>
          </cell>
          <cell r="L307" t="str">
            <v>Thu hút đầu tư trực tiếp nước ngoài vào tỉnh Hải Dương</v>
          </cell>
          <cell r="M307">
            <v>0</v>
          </cell>
          <cell r="N307" t="str">
            <v>PGS.TS Nguyễn Thị Kim Chi</v>
          </cell>
          <cell r="O307" t="str">
            <v xml:space="preserve"> Trường ĐH Kinh tế, ĐHQG Hà Nội</v>
          </cell>
          <cell r="P307">
            <v>0</v>
          </cell>
          <cell r="Q307">
            <v>0</v>
          </cell>
          <cell r="R307">
            <v>698</v>
          </cell>
          <cell r="S307" t="str">
            <v>/QĐ-ĐHKT ngày 19/03/2020</v>
          </cell>
          <cell r="T307" t="str">
            <v>698/QĐ-ĐHKT ngày 19/03/2020</v>
          </cell>
        </row>
        <row r="308">
          <cell r="C308" t="str">
            <v>Trần Hồng Hạnh 29/04/1994</v>
          </cell>
          <cell r="D308" t="str">
            <v>Trần Hồng Hạnh</v>
          </cell>
          <cell r="E308" t="str">
            <v>29/04/1994</v>
          </cell>
          <cell r="F308">
            <v>0</v>
          </cell>
          <cell r="G308" t="str">
            <v>Kinh tế &amp; KDQT</v>
          </cell>
          <cell r="H308" t="str">
            <v>Kinh tế quốc tế</v>
          </cell>
          <cell r="I308" t="str">
            <v>8310106</v>
          </cell>
          <cell r="J308" t="str">
            <v>QH-2018-E</v>
          </cell>
          <cell r="K308">
            <v>2</v>
          </cell>
          <cell r="L308" t="str">
            <v>Các nhân tố tác động đến thu hút FDI vào tỉnh Thái Nguyên</v>
          </cell>
          <cell r="M308">
            <v>0</v>
          </cell>
          <cell r="N308" t="str">
            <v>TS Phạm Thu Phương</v>
          </cell>
          <cell r="O308" t="str">
            <v xml:space="preserve"> Trường ĐH Kinh tế, ĐHQG Hà Nội</v>
          </cell>
          <cell r="P308">
            <v>0</v>
          </cell>
          <cell r="Q308">
            <v>0</v>
          </cell>
          <cell r="R308">
            <v>699</v>
          </cell>
          <cell r="S308" t="str">
            <v>/QĐ-ĐHKT ngày 19/03/2020</v>
          </cell>
          <cell r="T308" t="str">
            <v>699/QĐ-ĐHKT ngày 19/03/2020</v>
          </cell>
        </row>
        <row r="309">
          <cell r="C309" t="str">
            <v>Trần Thị Thu Hằng 22/08/1995</v>
          </cell>
          <cell r="D309" t="str">
            <v>Trần Thị Thu Hằng</v>
          </cell>
          <cell r="E309" t="str">
            <v>22/08/1995</v>
          </cell>
          <cell r="F309">
            <v>0</v>
          </cell>
          <cell r="G309" t="str">
            <v>Kinh tế &amp; KDQT</v>
          </cell>
          <cell r="H309" t="str">
            <v>Kinh tế quốc tế</v>
          </cell>
          <cell r="I309" t="str">
            <v>8310106</v>
          </cell>
          <cell r="J309" t="str">
            <v>QH-2018-E</v>
          </cell>
          <cell r="K309">
            <v>2</v>
          </cell>
          <cell r="L309" t="str">
            <v>Phát triển ngân hàng số tại Việt Nam trong bối cảnh hội nhập kinh tế quốc tế</v>
          </cell>
          <cell r="M309">
            <v>0</v>
          </cell>
          <cell r="N309" t="str">
            <v>TS Nguyễn Cẩm Nhung</v>
          </cell>
          <cell r="O309" t="str">
            <v xml:space="preserve"> Trường ĐH Kinh tế, ĐHQG Hà Nội</v>
          </cell>
          <cell r="P309">
            <v>0</v>
          </cell>
          <cell r="Q309">
            <v>0</v>
          </cell>
          <cell r="R309">
            <v>700</v>
          </cell>
          <cell r="S309" t="str">
            <v>/QĐ-ĐHKT ngày 19/03/2020</v>
          </cell>
          <cell r="T309" t="str">
            <v>700/QĐ-ĐHKT ngày 19/03/2020</v>
          </cell>
        </row>
        <row r="310">
          <cell r="C310" t="str">
            <v>Phạm Đắc Hưng 23/08/1995</v>
          </cell>
          <cell r="D310" t="str">
            <v>Phạm Đắc Hưng</v>
          </cell>
          <cell r="E310" t="str">
            <v>23/08/1995</v>
          </cell>
          <cell r="F310">
            <v>0</v>
          </cell>
          <cell r="G310" t="str">
            <v>Kinh tế &amp; KDQT</v>
          </cell>
          <cell r="H310" t="str">
            <v>Kinh tế quốc tế</v>
          </cell>
          <cell r="I310" t="str">
            <v>8310106</v>
          </cell>
          <cell r="J310" t="str">
            <v>QH-2018-E</v>
          </cell>
          <cell r="K310">
            <v>2</v>
          </cell>
          <cell r="L310" t="str">
            <v>Kinh nghiệm xây dựng hệ sinh thái khởi nghiệp của Hồng Kông và bài học cho Việt Nam</v>
          </cell>
          <cell r="M310">
            <v>0</v>
          </cell>
          <cell r="N310" t="str">
            <v>TS Nguyễn Thị Vũ Hà</v>
          </cell>
          <cell r="O310" t="str">
            <v xml:space="preserve"> Trường ĐH Kinh tế, ĐHQG Hà Nội</v>
          </cell>
          <cell r="P310">
            <v>0</v>
          </cell>
          <cell r="Q310">
            <v>0</v>
          </cell>
          <cell r="R310">
            <v>701</v>
          </cell>
          <cell r="S310" t="str">
            <v>/QĐ-ĐHKT ngày 19/03/2020</v>
          </cell>
          <cell r="T310" t="str">
            <v>701/QĐ-ĐHKT ngày 19/03/2020</v>
          </cell>
        </row>
        <row r="311">
          <cell r="C311" t="str">
            <v>Vũ Thị Hồng Mơ 17/02/1994</v>
          </cell>
          <cell r="D311" t="str">
            <v>Vũ Thị Hồng Mơ</v>
          </cell>
          <cell r="E311" t="str">
            <v>17/02/1994</v>
          </cell>
          <cell r="F311">
            <v>0</v>
          </cell>
          <cell r="G311" t="str">
            <v>Kinh tế &amp; KDQT</v>
          </cell>
          <cell r="H311" t="str">
            <v>Kinh tế quốc tế</v>
          </cell>
          <cell r="I311" t="str">
            <v>8310106</v>
          </cell>
          <cell r="J311" t="str">
            <v>QH-2018-E</v>
          </cell>
          <cell r="K311">
            <v>2</v>
          </cell>
          <cell r="L311" t="str">
            <v>Phát triển thương mại biên giới của tỉnh Quảng Ninh</v>
          </cell>
          <cell r="M311">
            <v>0</v>
          </cell>
          <cell r="N311" t="str">
            <v>PGS.TS Nguyễn Việt Khôi</v>
          </cell>
          <cell r="O311" t="str">
            <v xml:space="preserve"> Trường ĐH Kinh tế, ĐHQG Hà Nội</v>
          </cell>
          <cell r="P311">
            <v>0</v>
          </cell>
          <cell r="Q311">
            <v>0</v>
          </cell>
          <cell r="R311">
            <v>702</v>
          </cell>
          <cell r="S311" t="str">
            <v>/QĐ-ĐHKT ngày 19/03/2020</v>
          </cell>
          <cell r="T311" t="str">
            <v>702/QĐ-ĐHKT ngày 19/03/2020</v>
          </cell>
        </row>
        <row r="312">
          <cell r="C312" t="str">
            <v>Vũ Thị Việt Nga 23/01/1976</v>
          </cell>
          <cell r="D312" t="str">
            <v>Vũ Thị Việt Nga</v>
          </cell>
          <cell r="E312" t="str">
            <v>23/01/1976</v>
          </cell>
          <cell r="F312">
            <v>0</v>
          </cell>
          <cell r="G312" t="str">
            <v>Kinh tế &amp; KDQT</v>
          </cell>
          <cell r="H312" t="str">
            <v>Kinh tế quốc tế</v>
          </cell>
          <cell r="I312" t="str">
            <v>8310106</v>
          </cell>
          <cell r="J312" t="str">
            <v>QH-2018-E</v>
          </cell>
          <cell r="K312">
            <v>2</v>
          </cell>
          <cell r="L312" t="str">
            <v>Xuất khẩu lao động của Việt Nam sang thị trường Đài Loan và những vấn đề đặt ra</v>
          </cell>
          <cell r="M312">
            <v>0</v>
          </cell>
          <cell r="N312" t="str">
            <v>PGS.TS Nguyễn Thị Kim Chi</v>
          </cell>
          <cell r="O312" t="str">
            <v xml:space="preserve"> Trường ĐH Kinh tế, ĐHQG Hà Nội</v>
          </cell>
          <cell r="P312">
            <v>0</v>
          </cell>
          <cell r="Q312">
            <v>0</v>
          </cell>
          <cell r="R312">
            <v>703</v>
          </cell>
          <cell r="S312" t="str">
            <v>/QĐ-ĐHKT ngày 19/03/2020</v>
          </cell>
          <cell r="T312" t="str">
            <v>703/QĐ-ĐHKT ngày 19/03/2020</v>
          </cell>
        </row>
        <row r="313">
          <cell r="C313" t="str">
            <v>Nguyễn Thu Trang 16/11/1994</v>
          </cell>
          <cell r="D313" t="str">
            <v>Nguyễn Thu Trang</v>
          </cell>
          <cell r="E313" t="str">
            <v>16/11/1994</v>
          </cell>
          <cell r="F313">
            <v>0</v>
          </cell>
          <cell r="G313" t="str">
            <v>Kinh tế &amp; KDQT</v>
          </cell>
          <cell r="H313" t="str">
            <v>Kinh tế quốc tế</v>
          </cell>
          <cell r="I313" t="str">
            <v>8310106</v>
          </cell>
          <cell r="J313" t="str">
            <v>QH-2018-E</v>
          </cell>
          <cell r="K313">
            <v>2</v>
          </cell>
          <cell r="L313" t="str">
            <v>Thúc đẩy xuất khẩu gỗ Việt Nam sang thị trường Nhật Bản</v>
          </cell>
          <cell r="M313">
            <v>0</v>
          </cell>
          <cell r="N313" t="str">
            <v>TS. Nguyễn Tiến Minh</v>
          </cell>
          <cell r="O313" t="str">
            <v xml:space="preserve"> Trường ĐH Kinh tế, ĐHQG Hà Nội</v>
          </cell>
          <cell r="P313">
            <v>0</v>
          </cell>
          <cell r="Q313">
            <v>0</v>
          </cell>
          <cell r="R313">
            <v>704</v>
          </cell>
          <cell r="S313" t="str">
            <v>/QĐ-ĐHKT ngày 19/03/2020</v>
          </cell>
          <cell r="T313" t="str">
            <v>704/QĐ-ĐHKT ngày 19/03/2020</v>
          </cell>
        </row>
        <row r="314">
          <cell r="C314" t="str">
            <v>Bùi Mạnh Tường 15/12/1981</v>
          </cell>
          <cell r="D314" t="str">
            <v>Bùi Mạnh Tường</v>
          </cell>
          <cell r="E314" t="str">
            <v>15/12/1981</v>
          </cell>
          <cell r="F314">
            <v>0</v>
          </cell>
          <cell r="G314" t="str">
            <v>Kinh tế &amp; KDQT</v>
          </cell>
          <cell r="H314" t="str">
            <v>Kinh tế quốc tế</v>
          </cell>
          <cell r="I314" t="str">
            <v>8310106</v>
          </cell>
          <cell r="J314" t="str">
            <v>QH-2018-E</v>
          </cell>
          <cell r="K314">
            <v>2</v>
          </cell>
          <cell r="L314" t="str">
            <v>Đầu tư theo phương thức đối tác công tư: Kinh nghiệm quốc tế và hàm ý cho Việt Nam</v>
          </cell>
          <cell r="M314">
            <v>0</v>
          </cell>
          <cell r="N314" t="str">
            <v>PGS.TS Hà Văn Hội</v>
          </cell>
          <cell r="O314" t="str">
            <v xml:space="preserve"> Trường ĐH Kinh tế, ĐHQG Hà Nội</v>
          </cell>
          <cell r="P314">
            <v>0</v>
          </cell>
          <cell r="Q314">
            <v>0</v>
          </cell>
          <cell r="R314">
            <v>705</v>
          </cell>
          <cell r="S314" t="str">
            <v>/QĐ-ĐHKT ngày 19/03/2020</v>
          </cell>
          <cell r="T314" t="str">
            <v>705/QĐ-ĐHKT ngày 19/03/2020</v>
          </cell>
        </row>
        <row r="315">
          <cell r="C315" t="str">
            <v>Nông Hoa Xuân 20/03/1988</v>
          </cell>
          <cell r="D315" t="str">
            <v>Nông Hoa Xuân</v>
          </cell>
          <cell r="E315" t="str">
            <v>20/03/1988</v>
          </cell>
          <cell r="F315">
            <v>0</v>
          </cell>
          <cell r="G315" t="str">
            <v>Kinh tế &amp; KDQT</v>
          </cell>
          <cell r="H315" t="str">
            <v>Kinh tế quốc tế</v>
          </cell>
          <cell r="I315" t="str">
            <v>8310106</v>
          </cell>
          <cell r="J315" t="str">
            <v>QH-2018-E</v>
          </cell>
          <cell r="K315">
            <v>2</v>
          </cell>
          <cell r="L315" t="str">
            <v>Nhâp khẩu thép từ một số nước Đông Bắc Á và tác động tới ngành thép Việt Nam</v>
          </cell>
          <cell r="M315">
            <v>0</v>
          </cell>
          <cell r="N315" t="str">
            <v>PGS.TS Hà Văn Hội</v>
          </cell>
          <cell r="O315" t="str">
            <v xml:space="preserve"> Trường ĐH Kinh tế, ĐHQG Hà Nội</v>
          </cell>
          <cell r="P315">
            <v>0</v>
          </cell>
          <cell r="Q315">
            <v>0</v>
          </cell>
          <cell r="R315">
            <v>706</v>
          </cell>
          <cell r="S315" t="str">
            <v>/QĐ-ĐHKT ngày 19/03/2020</v>
          </cell>
          <cell r="T315" t="str">
            <v>706/QĐ-ĐHKT ngày 19/03/2020</v>
          </cell>
        </row>
        <row r="316">
          <cell r="C316" t="str">
            <v>Nguyễn Thị Yến 22/08/1989</v>
          </cell>
          <cell r="D316" t="str">
            <v>Nguyễn Thị Yến</v>
          </cell>
          <cell r="E316" t="str">
            <v>22/08/1989</v>
          </cell>
          <cell r="F316">
            <v>0</v>
          </cell>
          <cell r="G316" t="str">
            <v>Kinh tế &amp; KDQT</v>
          </cell>
          <cell r="H316" t="str">
            <v>Kinh tế quốc tế</v>
          </cell>
          <cell r="I316" t="str">
            <v>8310106</v>
          </cell>
          <cell r="J316" t="str">
            <v>QH-2018-E</v>
          </cell>
          <cell r="K316">
            <v>2</v>
          </cell>
          <cell r="L316" t="str">
            <v>Chiến tranh thương mại Mỹ - Trung Quốc và những tác động đối với Việt Nam</v>
          </cell>
          <cell r="M316">
            <v>0</v>
          </cell>
          <cell r="N316" t="str">
            <v>PGS.TS Nguyễn Xuân Thiên</v>
          </cell>
          <cell r="O316" t="str">
            <v xml:space="preserve"> Trường ĐH Kinh tế, ĐHQG Hà Nội</v>
          </cell>
          <cell r="P316">
            <v>0</v>
          </cell>
          <cell r="Q316">
            <v>0</v>
          </cell>
          <cell r="R316">
            <v>707</v>
          </cell>
          <cell r="S316" t="str">
            <v>/QĐ-ĐHKT ngày 19/03/2020</v>
          </cell>
          <cell r="T316" t="str">
            <v>707/QĐ-ĐHKT ngày 19/03/2020</v>
          </cell>
        </row>
        <row r="317">
          <cell r="C317" t="str">
            <v>Phạm Mạnh Hưng 27/05/1990</v>
          </cell>
          <cell r="D317" t="str">
            <v>Phạm Mạnh Hưng</v>
          </cell>
          <cell r="E317" t="str">
            <v>27/05/1990</v>
          </cell>
          <cell r="F317">
            <v>0</v>
          </cell>
          <cell r="G317" t="str">
            <v>Kinh tế chính trị</v>
          </cell>
          <cell r="H317" t="str">
            <v>Quản lý kinh tế</v>
          </cell>
          <cell r="I317" t="str">
            <v>8340410</v>
          </cell>
          <cell r="J317" t="str">
            <v>QH-2018-E</v>
          </cell>
          <cell r="K317">
            <v>2</v>
          </cell>
          <cell r="L317" t="str">
            <v>Quản lý tín dụng khách hàng cá nhân tại Ngân hàng Thương mại cổ phần Á Châu - Phòng giao dịch Hà Đông</v>
          </cell>
          <cell r="M317">
            <v>0</v>
          </cell>
          <cell r="N317" t="str">
            <v>TS. Hoàng Khắc Lịch</v>
          </cell>
          <cell r="O317" t="str">
            <v xml:space="preserve"> Trường ĐH Kinh tế, ĐHQG Hà Nội</v>
          </cell>
          <cell r="P317">
            <v>0</v>
          </cell>
          <cell r="Q317">
            <v>0</v>
          </cell>
          <cell r="R317">
            <v>775</v>
          </cell>
          <cell r="S317" t="str">
            <v>/QĐ-ĐHKT ngày 31/3/2020</v>
          </cell>
          <cell r="T317" t="str">
            <v>775/QĐ-ĐHKT ngày 31/3/2020</v>
          </cell>
        </row>
        <row r="318">
          <cell r="C318" t="str">
            <v>Nguyễn Thu Hương 05/09/1991</v>
          </cell>
          <cell r="D318" t="str">
            <v>Nguyễn Thu Hương</v>
          </cell>
          <cell r="E318" t="str">
            <v>05/09/1991</v>
          </cell>
          <cell r="F318">
            <v>0</v>
          </cell>
          <cell r="G318" t="str">
            <v>Kinh tế chính trị</v>
          </cell>
          <cell r="H318" t="str">
            <v>Quản lý kinh tế</v>
          </cell>
          <cell r="I318" t="str">
            <v>8340410</v>
          </cell>
          <cell r="J318" t="str">
            <v>QH-2018-E</v>
          </cell>
          <cell r="K318">
            <v>2</v>
          </cell>
          <cell r="L318" t="str">
            <v>Quản lý nhân lực tại Trường Trung học cơ sở Cầu Giấy, thành phố Hà Nội</v>
          </cell>
          <cell r="M318">
            <v>0</v>
          </cell>
          <cell r="N318" t="str">
            <v>PGS.TS. Đinh Văn Thông</v>
          </cell>
          <cell r="O318" t="str">
            <v xml:space="preserve"> Trường ĐH Kinh tế, ĐHQG Hà Nội</v>
          </cell>
          <cell r="P318">
            <v>0</v>
          </cell>
          <cell r="Q318">
            <v>0</v>
          </cell>
          <cell r="R318">
            <v>776</v>
          </cell>
          <cell r="S318" t="str">
            <v>/QĐ-ĐHKT ngày 31/3/2020</v>
          </cell>
          <cell r="T318" t="str">
            <v>776/QĐ-ĐHKT ngày 31/3/2020</v>
          </cell>
        </row>
        <row r="319">
          <cell r="C319" t="str">
            <v>Hoàng Thị Nhật Lệ 01/10/1991</v>
          </cell>
          <cell r="D319" t="str">
            <v>Hoàng Thị Nhật Lệ</v>
          </cell>
          <cell r="E319" t="str">
            <v>01/10/1991</v>
          </cell>
          <cell r="F319">
            <v>0</v>
          </cell>
          <cell r="G319" t="str">
            <v>Kinh tế chính trị</v>
          </cell>
          <cell r="H319" t="str">
            <v>Quản lý kinh tế</v>
          </cell>
          <cell r="I319" t="str">
            <v>8340410</v>
          </cell>
          <cell r="J319" t="str">
            <v>QH-2018-E</v>
          </cell>
          <cell r="K319">
            <v>2</v>
          </cell>
          <cell r="L319" t="str">
            <v>Hoạt động kiểm tra hàng hóa xuất nhập khẩu tại Chi cục Hải quan Bắc Hà Nội</v>
          </cell>
          <cell r="M319">
            <v>0</v>
          </cell>
          <cell r="N319" t="str">
            <v>PGS.TS. Đinh Văn Thông</v>
          </cell>
          <cell r="O319" t="str">
            <v xml:space="preserve"> Trường ĐH Kinh tế, ĐHQG Hà Nội</v>
          </cell>
          <cell r="P319">
            <v>0</v>
          </cell>
          <cell r="Q319">
            <v>0</v>
          </cell>
          <cell r="R319">
            <v>777</v>
          </cell>
          <cell r="S319" t="str">
            <v>/QĐ-ĐHKT ngày 31/3/2020</v>
          </cell>
          <cell r="T319" t="str">
            <v>777/QĐ-ĐHKT ngày 31/3/2020</v>
          </cell>
        </row>
        <row r="320">
          <cell r="C320" t="str">
            <v>Trần Hà My 24/02/1994</v>
          </cell>
          <cell r="D320" t="str">
            <v>Trần Hà My</v>
          </cell>
          <cell r="E320" t="str">
            <v>24/02/1994</v>
          </cell>
          <cell r="F320">
            <v>0</v>
          </cell>
          <cell r="G320" t="str">
            <v>Kinh tế chính trị</v>
          </cell>
          <cell r="H320" t="str">
            <v>Quản lý kinh tế</v>
          </cell>
          <cell r="I320" t="str">
            <v>8340410</v>
          </cell>
          <cell r="J320" t="str">
            <v>QH-2018-E</v>
          </cell>
          <cell r="K320">
            <v>2</v>
          </cell>
          <cell r="L320" t="str">
            <v>Chất lượng công chức tại tổng cục dân số kế hoạch hóa gia đình</v>
          </cell>
          <cell r="M320">
            <v>0</v>
          </cell>
          <cell r="N320" t="str">
            <v>TS. Hoàng Thị Hương</v>
          </cell>
          <cell r="O320" t="str">
            <v xml:space="preserve"> Trường ĐH Kinh tế, ĐHQG Hà Nội</v>
          </cell>
          <cell r="P320">
            <v>0</v>
          </cell>
          <cell r="Q320">
            <v>0</v>
          </cell>
          <cell r="R320">
            <v>778</v>
          </cell>
          <cell r="S320" t="str">
            <v>/QĐ-ĐHKT ngày 31/3/2020</v>
          </cell>
          <cell r="T320" t="str">
            <v>778/QĐ-ĐHKT ngày 31/3/2020</v>
          </cell>
        </row>
        <row r="321">
          <cell r="C321" t="str">
            <v>Nguyễn Thị Minh Nguyệt 27/07/1993</v>
          </cell>
          <cell r="D321" t="str">
            <v>Nguyễn Thị Minh Nguyệt</v>
          </cell>
          <cell r="E321" t="str">
            <v>27/07/1993</v>
          </cell>
          <cell r="F321">
            <v>0</v>
          </cell>
          <cell r="G321" t="str">
            <v>Kinh tế chính trị</v>
          </cell>
          <cell r="H321" t="str">
            <v>Quản lý kinh tế</v>
          </cell>
          <cell r="I321" t="str">
            <v>8340410</v>
          </cell>
          <cell r="J321" t="str">
            <v>QH-2018-E</v>
          </cell>
          <cell r="K321">
            <v>2</v>
          </cell>
          <cell r="L321" t="str">
            <v>Chất lượng nhân lực khối thủ tục tại công ty cổ phần Vinhomes</v>
          </cell>
          <cell r="M321">
            <v>0</v>
          </cell>
          <cell r="N321" t="str">
            <v>PGS.TS Lê Quốc Hội</v>
          </cell>
          <cell r="O321" t="str">
            <v xml:space="preserve">Trường Đại học Kinh tế Quốc dân </v>
          </cell>
          <cell r="P321">
            <v>0</v>
          </cell>
          <cell r="Q321">
            <v>0</v>
          </cell>
          <cell r="R321">
            <v>779</v>
          </cell>
          <cell r="S321" t="str">
            <v>/QĐ-ĐHKT ngày 31/3/2020</v>
          </cell>
          <cell r="T321" t="str">
            <v>779/QĐ-ĐHKT ngày 31/3/2020</v>
          </cell>
        </row>
        <row r="322">
          <cell r="C322" t="str">
            <v>Tống Thế Sơn 20/11/1995</v>
          </cell>
          <cell r="D322" t="str">
            <v>Tống Thế Sơn</v>
          </cell>
          <cell r="E322" t="str">
            <v>20/11/1995</v>
          </cell>
          <cell r="F322">
            <v>0</v>
          </cell>
          <cell r="G322" t="str">
            <v>Kinh tế chính trị</v>
          </cell>
          <cell r="H322" t="str">
            <v>Kinh tế chính trị</v>
          </cell>
          <cell r="I322">
            <v>8310102</v>
          </cell>
          <cell r="J322" t="str">
            <v>QH-2018-E</v>
          </cell>
          <cell r="K322">
            <v>2</v>
          </cell>
          <cell r="L322" t="str">
            <v xml:space="preserve">Điều kiện phát triển kinh tế số : Nghiên cứu trường hợp Việt Nam </v>
          </cell>
          <cell r="M322">
            <v>0</v>
          </cell>
          <cell r="N322" t="str">
            <v>TS. Trần Quang Tuyến</v>
          </cell>
          <cell r="O322" t="str">
            <v>Khoa Quốc tế, ĐHQGHN</v>
          </cell>
          <cell r="P322">
            <v>0</v>
          </cell>
          <cell r="Q322">
            <v>0</v>
          </cell>
          <cell r="R322">
            <v>780</v>
          </cell>
          <cell r="S322" t="str">
            <v>/QĐ-ĐHKT ngày 31/3/2020</v>
          </cell>
          <cell r="T322" t="str">
            <v>780/QĐ-ĐHKT ngày 31/3/2020</v>
          </cell>
        </row>
        <row r="323">
          <cell r="C323" t="str">
            <v>Nguyễn Minh Thành 29/01/1992</v>
          </cell>
          <cell r="D323" t="str">
            <v>Nguyễn Minh Thành</v>
          </cell>
          <cell r="E323" t="str">
            <v>29/01/1992</v>
          </cell>
          <cell r="F323">
            <v>0</v>
          </cell>
          <cell r="G323" t="str">
            <v>Kinh tế chính trị</v>
          </cell>
          <cell r="H323" t="str">
            <v>Quản lý kinh tế</v>
          </cell>
          <cell r="I323" t="str">
            <v>8340410</v>
          </cell>
          <cell r="J323" t="str">
            <v>QH-2018-E</v>
          </cell>
          <cell r="K323">
            <v>2</v>
          </cell>
          <cell r="L323" t="str">
            <v>Quản lý nhân lực tại công ty TNHH MTV  Thanh Bình - BCA</v>
          </cell>
          <cell r="M323">
            <v>0</v>
          </cell>
          <cell r="N323" t="str">
            <v>PGS.TS Vũ Đức Thanh</v>
          </cell>
          <cell r="O323" t="str">
            <v xml:space="preserve"> Trường ĐH Kinh tế, ĐHQG Hà Nội</v>
          </cell>
          <cell r="P323">
            <v>0</v>
          </cell>
          <cell r="Q323">
            <v>0</v>
          </cell>
          <cell r="R323">
            <v>781</v>
          </cell>
          <cell r="S323" t="str">
            <v>/QĐ-ĐHKT ngày 31/3/2020</v>
          </cell>
          <cell r="T323" t="str">
            <v>781/QĐ-ĐHKT ngày 31/3/2020</v>
          </cell>
        </row>
        <row r="324">
          <cell r="C324" t="str">
            <v>Phạm Văn Thọ 04/07/1979</v>
          </cell>
          <cell r="D324" t="str">
            <v>Phạm Văn Thọ</v>
          </cell>
          <cell r="E324" t="str">
            <v>04/07/1979</v>
          </cell>
          <cell r="F324">
            <v>0</v>
          </cell>
          <cell r="G324" t="str">
            <v>Kinh tế chính trị</v>
          </cell>
          <cell r="H324" t="str">
            <v>Quản lý kinh tế</v>
          </cell>
          <cell r="I324" t="str">
            <v>8340410</v>
          </cell>
          <cell r="J324" t="str">
            <v>QH-2018-E</v>
          </cell>
          <cell r="K324">
            <v>2</v>
          </cell>
          <cell r="L324" t="str">
            <v xml:space="preserve">Quản lý thuế tại Chi cục hải quan quản lý các khu công nghiệp Yên Phong </v>
          </cell>
          <cell r="M324">
            <v>0</v>
          </cell>
          <cell r="N324" t="str">
            <v>PGS.TS Mai Thị Thanh Xuân</v>
          </cell>
          <cell r="O324" t="str">
            <v>Nguyên Cán bộ Trường ĐH Kinh tế, ĐHQGHN</v>
          </cell>
          <cell r="P324">
            <v>0</v>
          </cell>
          <cell r="Q324" t="str">
            <v>708,709,710,711</v>
          </cell>
          <cell r="R324">
            <v>782</v>
          </cell>
          <cell r="S324" t="str">
            <v>/QĐ-ĐHKT ngày 31/3/2020</v>
          </cell>
          <cell r="T324" t="str">
            <v>782/QĐ-ĐHKT ngày 31/3/2020</v>
          </cell>
        </row>
        <row r="325">
          <cell r="C325" t="str">
            <v>Trần Hương Trà 01/07/1993</v>
          </cell>
          <cell r="D325" t="str">
            <v>Trần Hương Trà</v>
          </cell>
          <cell r="E325" t="str">
            <v>01/07/1993</v>
          </cell>
          <cell r="F325">
            <v>0</v>
          </cell>
          <cell r="G325" t="str">
            <v>Kinh tế chính trị</v>
          </cell>
          <cell r="H325" t="str">
            <v>Quản lý kinh tế</v>
          </cell>
          <cell r="I325" t="str">
            <v>8340410</v>
          </cell>
          <cell r="J325" t="str">
            <v>QH-2018-E</v>
          </cell>
          <cell r="K325">
            <v>2</v>
          </cell>
          <cell r="L325" t="str">
            <v xml:space="preserve">Quản lý vốn đầu tư xây dựng cơ bản từ ngân sách nhà nước tại Ban Quản lý dự án đầu tư xây dựng quận Cầu Giấy </v>
          </cell>
          <cell r="M325">
            <v>0</v>
          </cell>
          <cell r="N325" t="str">
            <v>TS. Phạm Minh Tuấn</v>
          </cell>
          <cell r="O325" t="str">
            <v xml:space="preserve"> Trường ĐH Kinh tế, ĐHQG Hà Nội</v>
          </cell>
          <cell r="P325">
            <v>0</v>
          </cell>
          <cell r="Q325">
            <v>0</v>
          </cell>
          <cell r="R325">
            <v>783</v>
          </cell>
          <cell r="S325" t="str">
            <v>/QĐ-ĐHKT ngày 31/3/2020</v>
          </cell>
          <cell r="T325" t="str">
            <v>783/QĐ-ĐHKT ngày 31/3/2020</v>
          </cell>
        </row>
        <row r="326">
          <cell r="C326" t="str">
            <v>Trương Thị Minh Trang 08/08/1993</v>
          </cell>
          <cell r="D326" t="str">
            <v>Trương Thị Minh Trang</v>
          </cell>
          <cell r="E326" t="str">
            <v>08/08/1993</v>
          </cell>
          <cell r="F326">
            <v>0</v>
          </cell>
          <cell r="G326" t="str">
            <v>Kinh tế chính trị</v>
          </cell>
          <cell r="H326" t="str">
            <v>Quản lý kinh tế</v>
          </cell>
          <cell r="I326" t="str">
            <v>8340410</v>
          </cell>
          <cell r="J326" t="str">
            <v>QH-2018-E</v>
          </cell>
          <cell r="K326">
            <v>2</v>
          </cell>
          <cell r="L326" t="str">
            <v>Quản lý nhân lực tại trường đào tạo bồi dưỡng cán bộ, công chức lao động - xã hội</v>
          </cell>
          <cell r="M326">
            <v>0</v>
          </cell>
          <cell r="N326" t="str">
            <v>PGS.TS. Lê Danh Tốn</v>
          </cell>
          <cell r="O326" t="str">
            <v xml:space="preserve"> Trường ĐH Kinh tế, ĐHQG Hà Nội</v>
          </cell>
          <cell r="P326">
            <v>0</v>
          </cell>
          <cell r="Q326">
            <v>0</v>
          </cell>
          <cell r="R326">
            <v>784</v>
          </cell>
          <cell r="S326" t="str">
            <v>/QĐ-ĐHKT ngày 31/3/2020</v>
          </cell>
          <cell r="T326" t="str">
            <v>784/QĐ-ĐHKT ngày 31/3/2020</v>
          </cell>
        </row>
        <row r="327">
          <cell r="C327" t="str">
            <v>Lê Thị Ánh Tuyết 06/03/1984</v>
          </cell>
          <cell r="D327" t="str">
            <v>Lê Thị Ánh Tuyết</v>
          </cell>
          <cell r="E327" t="str">
            <v>06/03/1984</v>
          </cell>
          <cell r="F327">
            <v>0</v>
          </cell>
          <cell r="G327" t="str">
            <v>Kinh tế chính trị</v>
          </cell>
          <cell r="H327" t="str">
            <v>Quản lý kinh tế</v>
          </cell>
          <cell r="I327" t="str">
            <v>8340410</v>
          </cell>
          <cell r="J327" t="str">
            <v>QH-2018-E</v>
          </cell>
          <cell r="K327">
            <v>2</v>
          </cell>
          <cell r="L327" t="str">
            <v xml:space="preserve">Chất lượng thanh tra chuyên ngành tại kho bạc nhà nước ở Việt Nam </v>
          </cell>
          <cell r="M327">
            <v>0</v>
          </cell>
          <cell r="N327" t="str">
            <v>PGS.TS. Lê Trung Thành</v>
          </cell>
          <cell r="O327" t="str">
            <v xml:space="preserve"> Trường ĐH Kinh tế, ĐHQG Hà Nội</v>
          </cell>
          <cell r="P327">
            <v>0</v>
          </cell>
          <cell r="Q327">
            <v>0</v>
          </cell>
          <cell r="R327">
            <v>785</v>
          </cell>
          <cell r="S327" t="str">
            <v>/QĐ-ĐHKT ngày 31/3/2020</v>
          </cell>
          <cell r="T327" t="str">
            <v>785/QĐ-ĐHKT ngày 31/3/2020</v>
          </cell>
        </row>
        <row r="328">
          <cell r="C328" t="str">
            <v>Lê Thanh Hà 27/05/1996</v>
          </cell>
          <cell r="D328" t="str">
            <v>Lê Thanh Hà</v>
          </cell>
          <cell r="E328" t="str">
            <v>27/05/1996</v>
          </cell>
          <cell r="F328">
            <v>0</v>
          </cell>
          <cell r="G328" t="str">
            <v>Quản trị kinh doanh</v>
          </cell>
          <cell r="H328" t="str">
            <v>Quản trị kinh doanh</v>
          </cell>
          <cell r="I328">
            <v>8340101</v>
          </cell>
          <cell r="J328" t="str">
            <v>QH-2018-E</v>
          </cell>
          <cell r="K328">
            <v>2</v>
          </cell>
          <cell r="L328" t="str">
            <v>Phân tích hoạt động Marketing - Mix theo quan điểm của Simona tại Công ty cổ phần Sao Thái Dương</v>
          </cell>
          <cell r="M328">
            <v>0</v>
          </cell>
          <cell r="N328" t="str">
            <v>TS. Nguyễn Thị Phi Nga</v>
          </cell>
          <cell r="O328" t="str">
            <v xml:space="preserve"> Trường ĐH Kinh tế, ĐHQG Hà Nội</v>
          </cell>
          <cell r="P328">
            <v>0</v>
          </cell>
          <cell r="Q328">
            <v>0</v>
          </cell>
          <cell r="R328">
            <v>786</v>
          </cell>
          <cell r="S328" t="str">
            <v>/QĐ-ĐHKT ngày 31/3/2020</v>
          </cell>
          <cell r="T328" t="str">
            <v>786/QĐ-ĐHKT ngày 31/3/2020</v>
          </cell>
        </row>
        <row r="329">
          <cell r="C329" t="str">
            <v>Đào Thị Hải Yến 24/06/1981</v>
          </cell>
          <cell r="D329" t="str">
            <v>Đào Thị Hải Yến</v>
          </cell>
          <cell r="E329" t="str">
            <v>24/06/1981</v>
          </cell>
          <cell r="F329">
            <v>0</v>
          </cell>
          <cell r="G329" t="str">
            <v>Kế toán - Kiểm toán</v>
          </cell>
          <cell r="H329" t="str">
            <v>Kế toán</v>
          </cell>
          <cell r="I329">
            <v>8340301</v>
          </cell>
          <cell r="J329" t="str">
            <v>QH-2018-E</v>
          </cell>
          <cell r="K329">
            <v>2</v>
          </cell>
          <cell r="L329" t="str">
            <v>Phân tích và dự báo tài chính tại Công ty TNHH Công nghiệp Chính xác Việt Nam 1</v>
          </cell>
          <cell r="M329">
            <v>0</v>
          </cell>
          <cell r="N329" t="str">
            <v>TS. Nguyễn Thị Thanh Hải</v>
          </cell>
          <cell r="O329" t="str">
            <v xml:space="preserve"> Trường ĐH Kinh tế, ĐHQG Hà Nội</v>
          </cell>
          <cell r="P329">
            <v>0</v>
          </cell>
          <cell r="Q329">
            <v>0</v>
          </cell>
          <cell r="R329">
            <v>787</v>
          </cell>
          <cell r="S329" t="str">
            <v>/QĐ-ĐHKT ngày 31/3/2020</v>
          </cell>
          <cell r="T329" t="str">
            <v>787/QĐ-ĐHKT ngày 31/3/2020</v>
          </cell>
        </row>
        <row r="330">
          <cell r="C330" t="str">
            <v>Nguyễn Thị Hồng Nhung 07/02/1992</v>
          </cell>
          <cell r="D330" t="str">
            <v>Nguyễn Thị Hồng Nhung</v>
          </cell>
          <cell r="E330" t="str">
            <v>07/02/1992</v>
          </cell>
          <cell r="F330">
            <v>0</v>
          </cell>
          <cell r="G330" t="str">
            <v>Tài chính - Ngân hàng</v>
          </cell>
          <cell r="H330" t="str">
            <v>Tài chính - Ngân hàng</v>
          </cell>
          <cell r="I330">
            <v>8340201</v>
          </cell>
          <cell r="J330" t="str">
            <v>QH-2018-E</v>
          </cell>
          <cell r="K330">
            <v>2</v>
          </cell>
          <cell r="L330" t="str">
            <v>Đánh giá chất lượng dịch vụ ngân hàng bán lẻ của Ngân hàng thương mại cổ phần ngoại thương Việt Nam - Chi nhánh Thăng Long</v>
          </cell>
          <cell r="M330">
            <v>0</v>
          </cell>
          <cell r="N330" t="str">
            <v>TS. Đinh Thị Thanh Vân</v>
          </cell>
          <cell r="O330" t="str">
            <v xml:space="preserve"> Trường ĐH Kinh tế, ĐHQG Hà Nội</v>
          </cell>
          <cell r="P330">
            <v>0</v>
          </cell>
          <cell r="Q330">
            <v>0</v>
          </cell>
          <cell r="R330">
            <v>788</v>
          </cell>
          <cell r="S330" t="str">
            <v>/QĐ-ĐHKT ngày 31/3/2020</v>
          </cell>
          <cell r="T330" t="str">
            <v>788/QĐ-ĐHKT ngày 31/3/2020</v>
          </cell>
        </row>
        <row r="331">
          <cell r="C331" t="str">
            <v>Nguyễn Thị May 27/12/1990</v>
          </cell>
          <cell r="D331" t="str">
            <v>Nguyễn Thị May</v>
          </cell>
          <cell r="E331" t="str">
            <v>27/12/1990</v>
          </cell>
          <cell r="F331">
            <v>0</v>
          </cell>
          <cell r="G331" t="str">
            <v>Kinh tế &amp; KDQT</v>
          </cell>
          <cell r="H331" t="str">
            <v>Kinh tế quốc tế</v>
          </cell>
          <cell r="I331">
            <v>8310106</v>
          </cell>
          <cell r="J331" t="str">
            <v>QH-2018-E</v>
          </cell>
          <cell r="K331">
            <v>2</v>
          </cell>
          <cell r="L331" t="str">
            <v>Xuất khẩu lao động của Việt Nam sang thị trường Nhật Bản và những vấn đề đặt ra</v>
          </cell>
          <cell r="M331">
            <v>0</v>
          </cell>
          <cell r="N331" t="str">
            <v>PGS.TS Nguyễn Thị Kim Chi</v>
          </cell>
          <cell r="O331" t="str">
            <v xml:space="preserve"> Trường ĐH Kinh tế, ĐHQG Hà Nội</v>
          </cell>
          <cell r="P331">
            <v>0</v>
          </cell>
          <cell r="Q331">
            <v>0</v>
          </cell>
          <cell r="R331">
            <v>789</v>
          </cell>
          <cell r="S331" t="str">
            <v>/QĐ-ĐHKT ngày 31/3/2020</v>
          </cell>
          <cell r="T331" t="str">
            <v>789/QĐ-ĐHKT ngày 31/3/2020</v>
          </cell>
        </row>
        <row r="332">
          <cell r="C332" t="str">
            <v>Nguyễn Trang Nhung 24/07/1994</v>
          </cell>
          <cell r="D332" t="str">
            <v>Nguyễn Trang Nhung</v>
          </cell>
          <cell r="E332" t="str">
            <v>24/07/1994</v>
          </cell>
          <cell r="F332">
            <v>0</v>
          </cell>
          <cell r="G332" t="str">
            <v>Kinh tế &amp; KDQT</v>
          </cell>
          <cell r="H332" t="str">
            <v>Kinh tế quốc tế</v>
          </cell>
          <cell r="I332">
            <v>8310106</v>
          </cell>
          <cell r="J332" t="str">
            <v>QH-2018-E</v>
          </cell>
          <cell r="K332">
            <v>2</v>
          </cell>
          <cell r="L332" t="str">
            <v>Thu hút đầu tư trực tiếp nước ngoài vào phát triển sản phẩm du lịch đặc thù vùng Duyên hải Nam Trung bộ trong bối cảnh hội nhập kinh tế quốc tế</v>
          </cell>
          <cell r="M332">
            <v>0</v>
          </cell>
          <cell r="N332" t="str">
            <v>PGS.TS Nguyễn Việt Khôi</v>
          </cell>
          <cell r="O332" t="str">
            <v xml:space="preserve"> Trường ĐH Kinh tế, ĐHQG Hà Nội</v>
          </cell>
          <cell r="P332">
            <v>0</v>
          </cell>
          <cell r="Q332">
            <v>0</v>
          </cell>
          <cell r="R332">
            <v>790</v>
          </cell>
          <cell r="S332" t="str">
            <v>/QĐ-ĐHKT ngày 31/3/2020</v>
          </cell>
          <cell r="T332" t="str">
            <v>790/QĐ-ĐHKT ngày 31/3/2020</v>
          </cell>
        </row>
        <row r="333">
          <cell r="C333" t="str">
            <v>Ngô Huy Toàn 02/02/1969</v>
          </cell>
          <cell r="D333" t="str">
            <v>Ngô Huy Toàn</v>
          </cell>
          <cell r="E333" t="str">
            <v>02/02/1969</v>
          </cell>
          <cell r="F333">
            <v>0</v>
          </cell>
          <cell r="G333" t="str">
            <v>Kinh tế phát triển</v>
          </cell>
          <cell r="H333" t="str">
            <v>Chính sách công &amp; Phát triển</v>
          </cell>
          <cell r="I333" t="str">
            <v>Thí điểm</v>
          </cell>
          <cell r="J333" t="str">
            <v>QH-2018-E</v>
          </cell>
          <cell r="K333">
            <v>2</v>
          </cell>
          <cell r="L333" t="str">
            <v>Nghiên cứu đánh giá công tác quản lý nhà nước về mạng xã hội tại Việt Nam</v>
          </cell>
          <cell r="M333">
            <v>0</v>
          </cell>
          <cell r="N333" t="str">
            <v>TS. Lưu Quốc Đạt</v>
          </cell>
          <cell r="O333" t="str">
            <v xml:space="preserve"> Trường ĐH Kinh tế, ĐHQG Hà Nội</v>
          </cell>
          <cell r="P333">
            <v>0</v>
          </cell>
          <cell r="Q333">
            <v>0</v>
          </cell>
          <cell r="R333">
            <v>791</v>
          </cell>
          <cell r="S333" t="str">
            <v>/QĐ-ĐHKT ngày 31/3/2020</v>
          </cell>
          <cell r="T333" t="str">
            <v>791/QĐ-ĐHKT ngày 31/3/2020</v>
          </cell>
        </row>
        <row r="334">
          <cell r="C334" t="str">
            <v>Nguyễn Thị Thúy Thảo 06/09/1990</v>
          </cell>
          <cell r="D334" t="str">
            <v>Nguyễn Thị Thúy Thảo</v>
          </cell>
          <cell r="E334" t="str">
            <v>06/09/1990</v>
          </cell>
          <cell r="F334">
            <v>0</v>
          </cell>
          <cell r="G334" t="str">
            <v>Kinh tế phát triển</v>
          </cell>
          <cell r="H334" t="str">
            <v>Chính sách công &amp; Phát triển</v>
          </cell>
          <cell r="I334" t="str">
            <v>Thí điểm</v>
          </cell>
          <cell r="J334" t="str">
            <v>QH-2019-E</v>
          </cell>
          <cell r="K334">
            <v>1</v>
          </cell>
          <cell r="L334" t="str">
            <v>Nghiên cứu đánh giá thực thi chính sách tài chính ứng phó với biến đổi khí hậu tại Thành phố Cần Thơ</v>
          </cell>
          <cell r="M334">
            <v>0</v>
          </cell>
          <cell r="N334" t="str">
            <v>TS. Nguyễn Song Tùng</v>
          </cell>
          <cell r="O334" t="str">
            <v>Viện Hàn lâm KHXHVN</v>
          </cell>
          <cell r="P334">
            <v>0</v>
          </cell>
          <cell r="Q334">
            <v>0</v>
          </cell>
          <cell r="R334">
            <v>792</v>
          </cell>
          <cell r="S334" t="str">
            <v>/QĐ-ĐHKT ngày 31/3/2020</v>
          </cell>
          <cell r="T334" t="str">
            <v>792/QĐ-ĐHKT ngày 31/3/2020</v>
          </cell>
        </row>
        <row r="335">
          <cell r="C335" t="str">
            <v>Dương Quang 23/10/1991</v>
          </cell>
          <cell r="D335" t="str">
            <v>Dương Quang</v>
          </cell>
          <cell r="E335" t="str">
            <v>23/10/1991</v>
          </cell>
          <cell r="F335">
            <v>0</v>
          </cell>
          <cell r="G335" t="str">
            <v>Kinh tế phát triển</v>
          </cell>
          <cell r="H335" t="str">
            <v>Chính sách công &amp; Phát triển</v>
          </cell>
          <cell r="I335" t="str">
            <v>Thí điểm</v>
          </cell>
          <cell r="J335" t="str">
            <v>QH-2019-E</v>
          </cell>
          <cell r="K335">
            <v>1</v>
          </cell>
          <cell r="L335" t="str">
            <v>Nghiên cứu vai trò của hiệp định đối tác toàn diện và tiến bộ xuyên Thái Bình Dương (CPTPP) đối với hoạt động xuất nhập khẩu nông sản của Việt Nam</v>
          </cell>
          <cell r="M335">
            <v>0</v>
          </cell>
          <cell r="N335" t="str">
            <v>TS. Ngô Xuân Nam</v>
          </cell>
          <cell r="O335" t="str">
            <v>Bộ NN&amp;PTNT</v>
          </cell>
          <cell r="P335">
            <v>0</v>
          </cell>
          <cell r="Q335">
            <v>0</v>
          </cell>
          <cell r="R335">
            <v>793</v>
          </cell>
          <cell r="S335" t="str">
            <v>/QĐ-ĐHKT ngày 31/3/2020</v>
          </cell>
          <cell r="T335" t="str">
            <v>793/QĐ-ĐHKT ngày 31/3/2020</v>
          </cell>
        </row>
        <row r="336">
          <cell r="C336" t="str">
            <v>Ngô Xuân Quý 13/11/1979</v>
          </cell>
          <cell r="D336" t="str">
            <v>Ngô Xuân Quý</v>
          </cell>
          <cell r="E336" t="str">
            <v>13/11/1979</v>
          </cell>
          <cell r="F336">
            <v>0</v>
          </cell>
          <cell r="G336" t="str">
            <v>Kinh tế phát triển</v>
          </cell>
          <cell r="H336" t="str">
            <v>Chính sách công &amp; Phát triển</v>
          </cell>
          <cell r="I336" t="str">
            <v>Thí điểm</v>
          </cell>
          <cell r="J336" t="str">
            <v>QH-2019-E</v>
          </cell>
          <cell r="K336">
            <v>1</v>
          </cell>
          <cell r="L336" t="str">
            <v>Nghiên cứu đánh giá hiệu quả chính sách hành lang đa dạng sinh học tại Quảng Nam</v>
          </cell>
          <cell r="M336">
            <v>0</v>
          </cell>
          <cell r="N336" t="str">
            <v>PGS .TS Lê Xuân Cảnh</v>
          </cell>
          <cell r="O336" t="str">
            <v>Viện Hàn lâm KH&amp;CNVN</v>
          </cell>
          <cell r="P336">
            <v>0</v>
          </cell>
          <cell r="Q336">
            <v>0</v>
          </cell>
          <cell r="R336">
            <v>794</v>
          </cell>
          <cell r="S336" t="str">
            <v>/QĐ-ĐHKT ngày 31/3/2020</v>
          </cell>
          <cell r="T336" t="str">
            <v>794/QĐ-ĐHKT ngày 31/3/2020</v>
          </cell>
        </row>
        <row r="337">
          <cell r="C337" t="str">
            <v>Hà Quỳnh Anh 28/09/1995</v>
          </cell>
          <cell r="D337" t="str">
            <v xml:space="preserve">Hà Quỳnh Anh </v>
          </cell>
          <cell r="E337" t="str">
            <v>28/09/1995</v>
          </cell>
          <cell r="F337">
            <v>0</v>
          </cell>
          <cell r="G337" t="str">
            <v>Tài chính - Ngân hàng</v>
          </cell>
          <cell r="H337" t="str">
            <v>Tài chính - Ngân hàng</v>
          </cell>
          <cell r="I337" t="str">
            <v>8340201</v>
          </cell>
          <cell r="J337" t="str">
            <v>QH-2018-E</v>
          </cell>
          <cell r="K337">
            <v>2</v>
          </cell>
          <cell r="L337" t="str">
            <v>Nghiên cứu sự hài lòng của khách hàng cá nhân đối với sản phẩm dịch vụ của Ngân hàng TMCP Quân đội MB - Chi nhánh Văn Phú</v>
          </cell>
          <cell r="M337">
            <v>0</v>
          </cell>
          <cell r="N337" t="str">
            <v>PGS. TS. Phạm Thị Liên</v>
          </cell>
          <cell r="O337" t="str">
            <v>Khoa Quốc tế - Đại học Quốc gia Hà Nội</v>
          </cell>
          <cell r="P337">
            <v>0</v>
          </cell>
          <cell r="Q337">
            <v>0</v>
          </cell>
          <cell r="R337">
            <v>1075</v>
          </cell>
          <cell r="S337" t="str">
            <v>/QĐ-ĐHKT ngày 15/5/2020</v>
          </cell>
          <cell r="T337" t="str">
            <v>1075/QĐ-ĐHKT ngày 15/5/2020</v>
          </cell>
        </row>
        <row r="338">
          <cell r="C338" t="str">
            <v>Hồ Thị Thanh Hà 15/03/1994</v>
          </cell>
          <cell r="D338" t="str">
            <v>Hồ Thị Thanh Hà</v>
          </cell>
          <cell r="E338" t="str">
            <v>15/03/1994</v>
          </cell>
          <cell r="F338">
            <v>0</v>
          </cell>
          <cell r="G338" t="str">
            <v>Tài chính - Ngân hàng</v>
          </cell>
          <cell r="H338" t="str">
            <v>Tài chính - Ngân hàng</v>
          </cell>
          <cell r="I338" t="str">
            <v>8340201</v>
          </cell>
          <cell r="J338" t="str">
            <v>QH-2018-E</v>
          </cell>
          <cell r="K338">
            <v>2</v>
          </cell>
          <cell r="L338" t="str">
            <v>Ứng dụng mô hình CAMELS đánh giá hoạt động của các ngân hàng TMCP niêm yết tại Việt Nam</v>
          </cell>
          <cell r="M338">
            <v>0</v>
          </cell>
          <cell r="N338" t="str">
            <v>TS. Trịnh Thị Phan Lan</v>
          </cell>
          <cell r="O338" t="str">
            <v xml:space="preserve"> Trường ĐH Kinh tế, ĐHQG Hà Nội</v>
          </cell>
          <cell r="P338">
            <v>0</v>
          </cell>
          <cell r="Q338">
            <v>0</v>
          </cell>
          <cell r="R338">
            <v>1076</v>
          </cell>
          <cell r="S338" t="str">
            <v>/QĐ-ĐHKT ngày 15/5/2020</v>
          </cell>
          <cell r="T338" t="str">
            <v>1076/QĐ-ĐHKT ngày 15/5/2020</v>
          </cell>
        </row>
        <row r="339">
          <cell r="C339" t="str">
            <v>Nguyễn Thanh Hiếu 14/01/1990</v>
          </cell>
          <cell r="D339" t="str">
            <v>Nguyễn Thanh Hiếu</v>
          </cell>
          <cell r="E339" t="str">
            <v>14/01/1990</v>
          </cell>
          <cell r="F339">
            <v>0</v>
          </cell>
          <cell r="G339" t="str">
            <v>Tài chính - Ngân hàng</v>
          </cell>
          <cell r="H339" t="str">
            <v>Tài chính - Ngân hàng</v>
          </cell>
          <cell r="I339" t="str">
            <v>8340201</v>
          </cell>
          <cell r="J339" t="str">
            <v>QH-2018-E</v>
          </cell>
          <cell r="K339">
            <v>2</v>
          </cell>
          <cell r="L339" t="str">
            <v>Chất lượng cho vay khách hàng doanh nghiệp FDI tại Ngân hàng TMCP Công thương Việt Nam - Chi nhánh Khu công nghiệp Quế Võ</v>
          </cell>
          <cell r="M339">
            <v>0</v>
          </cell>
          <cell r="N339" t="str">
            <v>TS Phạm Vũ Thắng</v>
          </cell>
          <cell r="O339" t="str">
            <v xml:space="preserve"> Trường ĐH Kinh tế, ĐHQG Hà Nội</v>
          </cell>
          <cell r="P339">
            <v>0</v>
          </cell>
          <cell r="Q339">
            <v>0</v>
          </cell>
          <cell r="R339">
            <v>1077</v>
          </cell>
          <cell r="S339" t="str">
            <v>/QĐ-ĐHKT ngày 15/5/2020</v>
          </cell>
          <cell r="T339" t="str">
            <v>1077/QĐ-ĐHKT ngày 15/5/2020</v>
          </cell>
        </row>
        <row r="340">
          <cell r="C340" t="str">
            <v>Nguyễn Bá Khiêm 06/05/1993</v>
          </cell>
          <cell r="D340" t="str">
            <v>Nguyễn Bá Khiêm</v>
          </cell>
          <cell r="E340" t="str">
            <v>06/05/1993</v>
          </cell>
          <cell r="F340">
            <v>0</v>
          </cell>
          <cell r="G340" t="str">
            <v>Tài chính - Ngân hàng</v>
          </cell>
          <cell r="H340" t="str">
            <v>Tài chính - Ngân hàng</v>
          </cell>
          <cell r="I340" t="str">
            <v>8340201</v>
          </cell>
          <cell r="J340" t="str">
            <v>QH-2018-E</v>
          </cell>
          <cell r="K340">
            <v>2</v>
          </cell>
          <cell r="L340" t="str">
            <v>Chất lượng cho vay khách hàng cá nhân tại Ngân hàng TMCP Đầu tư và Phát triển Việt Nam - Chi nhánh Bắc Ninh</v>
          </cell>
          <cell r="M340">
            <v>0</v>
          </cell>
          <cell r="N340" t="str">
            <v>TS. Phạm Minh Tú</v>
          </cell>
          <cell r="O340" t="str">
            <v>Công ty Quản lý tài sản VAMC</v>
          </cell>
          <cell r="P340">
            <v>0</v>
          </cell>
          <cell r="Q340">
            <v>0</v>
          </cell>
          <cell r="R340">
            <v>1078</v>
          </cell>
          <cell r="S340" t="str">
            <v>/QĐ-ĐHKT ngày 15/5/2020</v>
          </cell>
          <cell r="T340" t="str">
            <v>1078/QĐ-ĐHKT ngày 15/5/2020</v>
          </cell>
        </row>
        <row r="341">
          <cell r="C341" t="str">
            <v>Nguyễn Lưu Linh 11/07/1995</v>
          </cell>
          <cell r="D341" t="str">
            <v>Nguyễn Lưu Linh</v>
          </cell>
          <cell r="E341" t="str">
            <v>11/07/1995</v>
          </cell>
          <cell r="F341">
            <v>0</v>
          </cell>
          <cell r="G341" t="str">
            <v>Tài chính - Ngân hàng</v>
          </cell>
          <cell r="H341" t="str">
            <v>Tài chính - Ngân hàng</v>
          </cell>
          <cell r="I341" t="str">
            <v>8340201</v>
          </cell>
          <cell r="J341" t="str">
            <v>QH-2018-E</v>
          </cell>
          <cell r="K341">
            <v>2</v>
          </cell>
          <cell r="L341" t="str">
            <v>Quản trị rủi ro tín dụng tại Ngân hàng TMCP Tiên Phong - Chi nhánh Thăng Long</v>
          </cell>
          <cell r="M341">
            <v>0</v>
          </cell>
          <cell r="N341" t="str">
            <v>PGS.TS. Trịnh Thị Hoa Mai</v>
          </cell>
          <cell r="O341" t="str">
            <v>Nguyên Cán bộ Trường ĐH Kinh tế, ĐHQGHN</v>
          </cell>
          <cell r="P341">
            <v>0</v>
          </cell>
          <cell r="Q341">
            <v>0</v>
          </cell>
          <cell r="R341">
            <v>1079</v>
          </cell>
          <cell r="S341" t="str">
            <v>/QĐ-ĐHKT ngày 15/5/2020</v>
          </cell>
          <cell r="T341" t="str">
            <v>1079/QĐ-ĐHKT ngày 15/5/2020</v>
          </cell>
        </row>
        <row r="342">
          <cell r="C342" t="str">
            <v>Phạm Hải Linh 24/10/1982</v>
          </cell>
          <cell r="D342" t="str">
            <v>Phạm Hải Linh</v>
          </cell>
          <cell r="E342" t="str">
            <v>24/10/1982</v>
          </cell>
          <cell r="F342">
            <v>0</v>
          </cell>
          <cell r="G342" t="str">
            <v>Tài chính - Ngân hàng</v>
          </cell>
          <cell r="H342" t="str">
            <v>Tài chính - Ngân hàng</v>
          </cell>
          <cell r="I342" t="str">
            <v>8340201</v>
          </cell>
          <cell r="J342" t="str">
            <v>QH-2018-E</v>
          </cell>
          <cell r="K342">
            <v>2</v>
          </cell>
          <cell r="L342" t="str">
            <v>Hiệu quả hoạt động tài trợ nhập khẩu cho doanh nghiệp  tại Ngân hàng TMCP Đông Nam Á - SeABank</v>
          </cell>
          <cell r="M342">
            <v>0</v>
          </cell>
          <cell r="N342" t="str">
            <v>PGS.TS. Trịnh Thị Hoa Mai</v>
          </cell>
          <cell r="O342" t="str">
            <v>Nguyên Cán bộ Trường ĐH Kinh tế, ĐHQGHN</v>
          </cell>
          <cell r="P342">
            <v>0</v>
          </cell>
          <cell r="Q342">
            <v>0</v>
          </cell>
          <cell r="R342">
            <v>1080</v>
          </cell>
          <cell r="S342" t="str">
            <v>/QĐ-ĐHKT ngày 15/5/2020</v>
          </cell>
          <cell r="T342" t="str">
            <v>1080/QĐ-ĐHKT ngày 15/5/2020</v>
          </cell>
        </row>
        <row r="343">
          <cell r="C343" t="str">
            <v>Trần Duy Long 22/04/1994</v>
          </cell>
          <cell r="D343" t="str">
            <v>Trần Duy Long</v>
          </cell>
          <cell r="E343" t="str">
            <v>22/04/1994</v>
          </cell>
          <cell r="F343">
            <v>0</v>
          </cell>
          <cell r="G343" t="str">
            <v>Tài chính - Ngân hàng</v>
          </cell>
          <cell r="H343" t="str">
            <v>Tài chính - Ngân hàng</v>
          </cell>
          <cell r="I343" t="str">
            <v>8340201</v>
          </cell>
          <cell r="J343" t="str">
            <v>QH-2018-E</v>
          </cell>
          <cell r="K343">
            <v>2</v>
          </cell>
          <cell r="L343" t="str">
            <v>Hiệu quả tín dụng tại Ngân hàng Nông nghiệp và Phát triển Nông thôn Việt Nam - Chi nhánh Tràng An Hà Nội</v>
          </cell>
          <cell r="M343">
            <v>0</v>
          </cell>
          <cell r="N343" t="str">
            <v>TS. Trịnh Thị Phan Lan</v>
          </cell>
          <cell r="O343" t="str">
            <v xml:space="preserve"> Trường ĐH Kinh tế, ĐHQG Hà Nội</v>
          </cell>
          <cell r="P343">
            <v>0</v>
          </cell>
          <cell r="Q343">
            <v>0</v>
          </cell>
          <cell r="R343">
            <v>1081</v>
          </cell>
          <cell r="S343" t="str">
            <v>/QĐ-ĐHKT ngày 15/5/2020</v>
          </cell>
          <cell r="T343" t="str">
            <v>1081/QĐ-ĐHKT ngày 15/5/2020</v>
          </cell>
        </row>
        <row r="344">
          <cell r="C344" t="str">
            <v>Phan Văn Ngọc 06/02/1993</v>
          </cell>
          <cell r="D344" t="str">
            <v xml:space="preserve">Phan Văn Ngọc </v>
          </cell>
          <cell r="E344" t="str">
            <v>06/02/1993</v>
          </cell>
          <cell r="F344">
            <v>0</v>
          </cell>
          <cell r="G344" t="str">
            <v>Tài chính - Ngân hàng</v>
          </cell>
          <cell r="H344" t="str">
            <v>Tài chính - Ngân hàng</v>
          </cell>
          <cell r="I344" t="str">
            <v>8340201</v>
          </cell>
          <cell r="J344" t="str">
            <v>QH-2018-E</v>
          </cell>
          <cell r="K344">
            <v>2</v>
          </cell>
          <cell r="L344" t="str">
            <v>Thẩm định tài chính trong hoạt động cho vay dự án đầu tư tại Ngân hàng TMCP Đầu tư và Phát triển Việt Nam - Chi nhánh Sơn Tây</v>
          </cell>
          <cell r="M344">
            <v>0</v>
          </cell>
          <cell r="N344" t="str">
            <v>TS. Trịnh Thị Phan Lan</v>
          </cell>
          <cell r="O344" t="str">
            <v xml:space="preserve"> Trường ĐH Kinh tế, ĐHQG Hà Nội</v>
          </cell>
          <cell r="P344">
            <v>0</v>
          </cell>
          <cell r="Q344">
            <v>0</v>
          </cell>
          <cell r="R344">
            <v>1082</v>
          </cell>
          <cell r="S344" t="str">
            <v>/QĐ-ĐHKT ngày 15/5/2020</v>
          </cell>
          <cell r="T344" t="str">
            <v>1082/QĐ-ĐHKT ngày 15/5/2020</v>
          </cell>
        </row>
        <row r="345">
          <cell r="C345" t="str">
            <v>Dương Văn Phiến 09/05/1984</v>
          </cell>
          <cell r="D345" t="str">
            <v>Dương Văn Phiến</v>
          </cell>
          <cell r="E345" t="str">
            <v>09/05/1984</v>
          </cell>
          <cell r="F345">
            <v>0</v>
          </cell>
          <cell r="G345" t="str">
            <v>Tài chính - Ngân hàng</v>
          </cell>
          <cell r="H345" t="str">
            <v>Tài chính - Ngân hàng</v>
          </cell>
          <cell r="I345" t="str">
            <v>8340201</v>
          </cell>
          <cell r="J345" t="str">
            <v>QH-2018-E</v>
          </cell>
          <cell r="K345">
            <v>2</v>
          </cell>
          <cell r="L345" t="str">
            <v>Quản trị rủi ro tín dụng tại Ngân hàng Nông nghiệp và Phát triển Nông thôn Việt Nam - Chi nhánh huyện Vĩnh Tường, Vĩnh Phúc</v>
          </cell>
          <cell r="M345">
            <v>0</v>
          </cell>
          <cell r="N345" t="str">
            <v>TS. Trần Thị Vân Anh</v>
          </cell>
          <cell r="O345" t="str">
            <v xml:space="preserve"> Trường ĐH Kinh tế, ĐHQG Hà Nội</v>
          </cell>
          <cell r="P345">
            <v>0</v>
          </cell>
          <cell r="Q345">
            <v>0</v>
          </cell>
          <cell r="R345">
            <v>1083</v>
          </cell>
          <cell r="S345" t="str">
            <v>/QĐ-ĐHKT ngày 15/5/2020</v>
          </cell>
          <cell r="T345" t="str">
            <v>1083/QĐ-ĐHKT ngày 15/5/2020</v>
          </cell>
        </row>
        <row r="346">
          <cell r="C346" t="str">
            <v>Tô Cẩm Vân 29/11/1975</v>
          </cell>
          <cell r="D346" t="str">
            <v>Tô Cẩm Vân</v>
          </cell>
          <cell r="E346" t="str">
            <v>29/11/1975</v>
          </cell>
          <cell r="F346">
            <v>0</v>
          </cell>
          <cell r="G346" t="str">
            <v>Tài chính - Ngân hàng</v>
          </cell>
          <cell r="H346" t="str">
            <v>Tài chính - Ngân hàng</v>
          </cell>
          <cell r="I346" t="str">
            <v>8340201</v>
          </cell>
          <cell r="J346" t="str">
            <v>QH-2018-E</v>
          </cell>
          <cell r="K346">
            <v>2</v>
          </cell>
          <cell r="L346" t="str">
            <v>Kiểm soát nội bộ hoạt động tín dụng tại Ngân hàng TMCP Đầu tư và Phát triển Việt Nam - Chi nhánh Thạch Thất</v>
          </cell>
          <cell r="M346">
            <v>0</v>
          </cell>
          <cell r="N346" t="str">
            <v>TS. Nguyễn Thị Hồng Thúy</v>
          </cell>
          <cell r="O346" t="str">
            <v xml:space="preserve"> Trường ĐH Kinh tế, ĐHQG Hà Nội</v>
          </cell>
          <cell r="P346">
            <v>0</v>
          </cell>
          <cell r="Q346">
            <v>0</v>
          </cell>
          <cell r="R346">
            <v>1084</v>
          </cell>
          <cell r="S346" t="str">
            <v>/QĐ-ĐHKT ngày 15/5/2020</v>
          </cell>
          <cell r="T346" t="str">
            <v>1084/QĐ-ĐHKT ngày 15/5/2020</v>
          </cell>
        </row>
        <row r="347">
          <cell r="C347" t="str">
            <v>Mai Kim Dân 03/03/1991</v>
          </cell>
          <cell r="D347" t="str">
            <v>Mai Kim Dân</v>
          </cell>
          <cell r="E347" t="str">
            <v>03/03/1991</v>
          </cell>
          <cell r="F347">
            <v>0</v>
          </cell>
          <cell r="G347" t="str">
            <v>Kinh tế chính trị</v>
          </cell>
          <cell r="H347" t="str">
            <v>Quản lý kinh tế</v>
          </cell>
          <cell r="I347" t="str">
            <v>8340410</v>
          </cell>
          <cell r="J347" t="str">
            <v>QH-2018-E</v>
          </cell>
          <cell r="K347">
            <v>2</v>
          </cell>
          <cell r="L347" t="str">
            <v>Quản lý nhân lực tại Ngân hàng Thương mại Cổ phần Quân đội - Chi nhánh Quận 8, thành phố Hồ Chí Minh</v>
          </cell>
          <cell r="M347">
            <v>0</v>
          </cell>
          <cell r="N347" t="str">
            <v>PGS.TS Vũ Đức Thanh</v>
          </cell>
          <cell r="O347" t="str">
            <v>Trường Đại học Kinh tế, ĐHQGHN</v>
          </cell>
          <cell r="P347">
            <v>0</v>
          </cell>
          <cell r="Q347">
            <v>0</v>
          </cell>
          <cell r="R347">
            <v>1085</v>
          </cell>
          <cell r="S347" t="str">
            <v>/QĐ-ĐHKT ngày 15/5/2020</v>
          </cell>
          <cell r="T347" t="str">
            <v>1085/QĐ-ĐHKT ngày 15/5/2020</v>
          </cell>
        </row>
        <row r="348">
          <cell r="C348" t="str">
            <v>Nguyễn Hải Linh 21/11/1989</v>
          </cell>
          <cell r="D348" t="str">
            <v>Nguyễn Hải Linh</v>
          </cell>
          <cell r="E348" t="str">
            <v>21/11/1989</v>
          </cell>
          <cell r="F348">
            <v>0</v>
          </cell>
          <cell r="G348" t="str">
            <v>Kinh tế chính trị</v>
          </cell>
          <cell r="H348" t="str">
            <v>Quản lý kinh tế</v>
          </cell>
          <cell r="I348" t="str">
            <v>8340410</v>
          </cell>
          <cell r="J348" t="str">
            <v>QH-2018-E</v>
          </cell>
          <cell r="K348">
            <v>2</v>
          </cell>
          <cell r="L348" t="str">
            <v>Quản lý nhân lực tại Công ty cổ phần chứng khoán VNDIRECT</v>
          </cell>
          <cell r="M348">
            <v>0</v>
          </cell>
          <cell r="N348" t="str">
            <v>PGS.TS. Lê Danh Tốn</v>
          </cell>
          <cell r="O348" t="str">
            <v>Trường Đại học Kinh tế, ĐHQGHN</v>
          </cell>
          <cell r="P348">
            <v>0</v>
          </cell>
          <cell r="Q348">
            <v>0</v>
          </cell>
          <cell r="R348">
            <v>1086</v>
          </cell>
          <cell r="S348" t="str">
            <v>/QĐ-ĐHKT ngày 15/5/2020</v>
          </cell>
          <cell r="T348" t="str">
            <v>1086/QĐ-ĐHKT ngày 15/5/2020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Lê Xuân Lợi 23/01/1974</v>
          </cell>
          <cell r="B2" t="str">
            <v>Lê Xuân Lợi</v>
          </cell>
          <cell r="C2" t="str">
            <v>23/01/1974</v>
          </cell>
          <cell r="D2" t="str">
            <v>Thanh Hóa</v>
          </cell>
          <cell r="E2" t="str">
            <v>Nam</v>
          </cell>
          <cell r="F2" t="str">
            <v>Kinh tế chính trị</v>
          </cell>
          <cell r="G2" t="str">
            <v>QH-2018-E</v>
          </cell>
          <cell r="H2" t="str">
            <v>Quản lý kinh tế</v>
          </cell>
          <cell r="I2" t="str">
            <v>8340410</v>
          </cell>
          <cell r="J2">
            <v>1</v>
          </cell>
          <cell r="K2" t="str">
            <v>Quản lý kinh tế</v>
          </cell>
          <cell r="L2" t="str">
            <v>Quản lý thu thuế doanh nghiệp ngoài quốc doanh tại Chi cục thuế Quận Nam Từ Liêm</v>
          </cell>
          <cell r="M2" t="str">
            <v>PGS.TS Nguyễn Trúc Lê</v>
          </cell>
          <cell r="N2" t="str">
            <v xml:space="preserve"> Trường ĐH Kinh tế, ĐHQG Hà Nội</v>
          </cell>
          <cell r="O2" t="str">
            <v>PGS.TS. Trần Đức Hiệp</v>
          </cell>
          <cell r="P2" t="str">
            <v>KTCT</v>
          </cell>
          <cell r="Q2" t="str">
            <v xml:space="preserve"> Trường ĐH Kinh tế, ĐHQG Hà Nội</v>
          </cell>
          <cell r="R2" t="str">
            <v>TS. Đỗ Văn Quang</v>
          </cell>
          <cell r="S2" t="str">
            <v>QLKT</v>
          </cell>
          <cell r="T2" t="str">
            <v>Trường ĐH Thuỷ Lợi</v>
          </cell>
          <cell r="U2" t="str">
            <v>PGS.TS. Lê Xuân Bá</v>
          </cell>
          <cell r="V2" t="str">
            <v>KTPT</v>
          </cell>
          <cell r="W2" t="str">
            <v>Viện Nghiên cứu quản lý kinh tế Trung ương</v>
          </cell>
          <cell r="X2" t="str">
            <v>TS. Nguyễn Thị Thu Hoài</v>
          </cell>
          <cell r="Y2" t="str">
            <v>KTCT</v>
          </cell>
          <cell r="Z2" t="str">
            <v xml:space="preserve"> Trường ĐH Kinh tế, ĐHQG Hà Nội</v>
          </cell>
          <cell r="AA2" t="str">
            <v>PGS.TS. Đinh Văn Thông</v>
          </cell>
          <cell r="AB2" t="str">
            <v>KTCT</v>
          </cell>
          <cell r="AC2" t="str">
            <v xml:space="preserve"> Trường ĐH Kinh tế, ĐHQG Hà Nội</v>
          </cell>
          <cell r="AD2" t="str">
            <v>3286/QĐ-ĐHKT ngày 7/12/2018</v>
          </cell>
          <cell r="AE2" t="str">
            <v>555/QĐ-ĐHKT ngày 19/03/2020</v>
          </cell>
          <cell r="AG2" t="str">
            <v>2763 /QĐ-ĐHKT</v>
          </cell>
          <cell r="AH2" t="str">
            <v>ngày 22 tháng 9 năm 2020</v>
          </cell>
          <cell r="AJ2" t="str">
            <v>F</v>
          </cell>
          <cell r="AN2" t="e">
            <v>#N/A</v>
          </cell>
          <cell r="AO2" t="str">
            <v>0988183311</v>
          </cell>
          <cell r="AP2" t="str">
            <v>14h00</v>
          </cell>
          <cell r="AQ2" t="str">
            <v>ngày 12 tháng 10 năm 2020</v>
          </cell>
          <cell r="AR2" t="str">
            <v>P.801, Giảng đường Việt Úc, Mỹ Đình</v>
          </cell>
          <cell r="AS2" t="e">
            <v>#N/A</v>
          </cell>
          <cell r="AT2" t="str">
            <v>14h00 ngày 12 tháng 10 năm 2020</v>
          </cell>
          <cell r="AU2" t="str">
            <v>14h00 ngày 12 tháng 10 năm 2020, tại P.801, Giảng đường Việt Úc, Mỹ Đình</v>
          </cell>
          <cell r="AW2" t="str">
            <v>ngày 22 tháng 9 năm 2020</v>
          </cell>
          <cell r="AX2">
            <v>2763</v>
          </cell>
          <cell r="AY2" t="str">
            <v>/QĐ-ĐHKT</v>
          </cell>
          <cell r="AZ2" t="str">
            <v>2763 /QĐ-ĐHKT</v>
          </cell>
          <cell r="BA2" t="str">
            <v>2763 /QĐ-ĐHKT ngày 22 tháng 9 năm 2020</v>
          </cell>
        </row>
        <row r="3">
          <cell r="A3" t="str">
            <v>Trần Văn Khôi 14/12/1980</v>
          </cell>
          <cell r="B3" t="str">
            <v>Trần Văn Khôi</v>
          </cell>
          <cell r="C3" t="str">
            <v>14/12/1980</v>
          </cell>
          <cell r="D3" t="str">
            <v>Thanh Hóa</v>
          </cell>
          <cell r="E3" t="str">
            <v>Nam</v>
          </cell>
          <cell r="F3" t="str">
            <v>Kinh tế chính trị</v>
          </cell>
          <cell r="G3" t="str">
            <v>QH-2018-E</v>
          </cell>
          <cell r="H3" t="str">
            <v>Quản lý kinh tế</v>
          </cell>
          <cell r="I3" t="str">
            <v>8340410</v>
          </cell>
          <cell r="J3">
            <v>1</v>
          </cell>
          <cell r="K3" t="str">
            <v>Quản lý kinh tế</v>
          </cell>
          <cell r="L3" t="str">
            <v>Quản lý nhà nước đối với nguồn viện trợ của các tổ chức phi chính phủ nước ngoài ở Việt Nam</v>
          </cell>
          <cell r="M3" t="str">
            <v>PGS.TS. Nguyễn Trúc Lê</v>
          </cell>
          <cell r="N3" t="str">
            <v>Trường ĐH Kinh tế - ĐHQGHN</v>
          </cell>
          <cell r="O3" t="str">
            <v>PGS.TS. Trần Đức Hiệp</v>
          </cell>
          <cell r="P3" t="str">
            <v>KTCT</v>
          </cell>
          <cell r="Q3" t="str">
            <v xml:space="preserve"> Trường ĐH Kinh tế, ĐHQG Hà Nội</v>
          </cell>
          <cell r="R3" t="str">
            <v>PGS.TS. Đinh Văn Thông</v>
          </cell>
          <cell r="S3" t="str">
            <v>KTCT</v>
          </cell>
          <cell r="T3" t="str">
            <v xml:space="preserve"> Trường ĐH Kinh tế, ĐHQG Hà Nội</v>
          </cell>
          <cell r="U3" t="str">
            <v>PGS.TS. Lê Xuân Bá</v>
          </cell>
          <cell r="V3" t="str">
            <v>KTPT</v>
          </cell>
          <cell r="W3" t="str">
            <v>Viện Nghiên cứu quản lý kinh tế Trung ương</v>
          </cell>
          <cell r="X3" t="str">
            <v>TS. Nguyễn Thị Thu Hoài</v>
          </cell>
          <cell r="Y3" t="str">
            <v>KTCT</v>
          </cell>
          <cell r="Z3" t="str">
            <v xml:space="preserve"> Trường ĐH Kinh tế, ĐHQG Hà Nội</v>
          </cell>
          <cell r="AA3" t="str">
            <v>TS. Đỗ Văn Quang</v>
          </cell>
          <cell r="AB3" t="str">
            <v>QLKT</v>
          </cell>
          <cell r="AC3" t="str">
            <v>Trường ĐH Thuỷ Lợi</v>
          </cell>
          <cell r="AD3" t="str">
            <v>2052/QĐ-ĐHKT ngày 2/8/2018</v>
          </cell>
          <cell r="AE3" t="str">
            <v>2977/ĐHKT-QĐ ngày 3/10/2019</v>
          </cell>
          <cell r="AG3" t="str">
            <v>2764 /QĐ-ĐHKT</v>
          </cell>
          <cell r="AH3" t="str">
            <v>ngày 22 tháng 9 năm 2020</v>
          </cell>
          <cell r="AJ3" t="str">
            <v>F</v>
          </cell>
          <cell r="AN3" t="e">
            <v>#N/A</v>
          </cell>
          <cell r="AO3" t="str">
            <v>0977068234</v>
          </cell>
          <cell r="AP3" t="str">
            <v>14h00</v>
          </cell>
          <cell r="AQ3" t="str">
            <v>ngày 12 tháng 10 năm 2020</v>
          </cell>
          <cell r="AR3" t="str">
            <v>P.801, Giảng đường Việt Úc, Mỹ Đình</v>
          </cell>
          <cell r="AS3" t="e">
            <v>#N/A</v>
          </cell>
          <cell r="AT3" t="str">
            <v>14h00 ngày 12 tháng 10 năm 2020</v>
          </cell>
          <cell r="AU3" t="str">
            <v>14h00 ngày 12 tháng 10 năm 2020, tại P.801, Giảng đường Việt Úc, Mỹ Đình</v>
          </cell>
          <cell r="AW3" t="str">
            <v>ngày 22 tháng 9 năm 2020</v>
          </cell>
          <cell r="AX3">
            <v>2764</v>
          </cell>
          <cell r="AY3" t="str">
            <v>/QĐ-ĐHKT</v>
          </cell>
          <cell r="AZ3" t="str">
            <v>2764 /QĐ-ĐHKT</v>
          </cell>
          <cell r="BA3" t="str">
            <v>2764 /QĐ-ĐHKT ngày 22 tháng 9 năm 2020</v>
          </cell>
        </row>
        <row r="4">
          <cell r="A4" t="str">
            <v>Lê Thị Ngọc Diệp 28/01/1990</v>
          </cell>
          <cell r="B4" t="str">
            <v>Lê Thị Ngọc Diệp</v>
          </cell>
          <cell r="C4" t="str">
            <v>28/01/1990</v>
          </cell>
          <cell r="D4" t="str">
            <v>Sơn La</v>
          </cell>
          <cell r="E4" t="str">
            <v>Nữ</v>
          </cell>
          <cell r="F4" t="str">
            <v>Kinh tế chính trị</v>
          </cell>
          <cell r="G4" t="str">
            <v>QH-2018-E</v>
          </cell>
          <cell r="H4" t="str">
            <v>Quản lý kinh tế</v>
          </cell>
          <cell r="I4" t="str">
            <v>8340410</v>
          </cell>
          <cell r="J4">
            <v>1</v>
          </cell>
          <cell r="K4" t="str">
            <v>Quản lý kinh tế</v>
          </cell>
          <cell r="L4" t="str">
            <v>Quản lý dịch vụ thẻ tại Ngân hàng thương mại cổ phần Ngoại thương Việt Nam, chi nhánh Sở giao dịch</v>
          </cell>
          <cell r="M4" t="str">
            <v>TS. Đỗ Anh Đức</v>
          </cell>
          <cell r="N4" t="str">
            <v>Trường ĐH Kinh tế - ĐHQGHN</v>
          </cell>
          <cell r="O4" t="str">
            <v>PGS.TS. Trần Đức Hiệp</v>
          </cell>
          <cell r="P4" t="str">
            <v>KTCT</v>
          </cell>
          <cell r="Q4" t="str">
            <v xml:space="preserve"> Trường ĐH Kinh tế, ĐHQG Hà Nội</v>
          </cell>
          <cell r="R4" t="str">
            <v>PGS.TS. Lê Xuân Bá</v>
          </cell>
          <cell r="S4" t="str">
            <v>KTPT</v>
          </cell>
          <cell r="T4" t="str">
            <v>Viện Nghiên cứu quản lý kinh tế Trung ương</v>
          </cell>
          <cell r="U4" t="str">
            <v>TS. Đỗ Văn Quang</v>
          </cell>
          <cell r="V4" t="str">
            <v>QLKT</v>
          </cell>
          <cell r="W4" t="str">
            <v>Trường ĐH Thuỷ Lợi</v>
          </cell>
          <cell r="X4" t="str">
            <v>TS. Nguyễn Thị Thu Hoài</v>
          </cell>
          <cell r="Y4" t="str">
            <v>KTCT</v>
          </cell>
          <cell r="Z4" t="str">
            <v xml:space="preserve"> Trường ĐH Kinh tế, ĐHQG Hà Nội</v>
          </cell>
          <cell r="AA4" t="str">
            <v>PGS.TS. Đinh Văn Thông</v>
          </cell>
          <cell r="AB4" t="str">
            <v>KTCT</v>
          </cell>
          <cell r="AC4" t="str">
            <v xml:space="preserve"> Trường ĐH Kinh tế, ĐHQG Hà Nội</v>
          </cell>
          <cell r="AD4" t="str">
            <v>2052/QĐ-ĐHKT ngày 2/8/2018</v>
          </cell>
          <cell r="AE4" t="str">
            <v>2962/ĐHKT-QĐ ngày 3/10/2019</v>
          </cell>
          <cell r="AG4" t="str">
            <v>2765 /QĐ-ĐHKT</v>
          </cell>
          <cell r="AH4" t="str">
            <v>ngày 22 tháng 9 năm 2020</v>
          </cell>
          <cell r="AO4" t="str">
            <v>0902254048</v>
          </cell>
          <cell r="AP4" t="str">
            <v>14h00</v>
          </cell>
          <cell r="AQ4" t="str">
            <v>ngày 12 tháng 10 năm 2020</v>
          </cell>
          <cell r="AR4" t="str">
            <v>P.801, Giảng đường Việt Úc, Mỹ Đình</v>
          </cell>
          <cell r="AT4" t="str">
            <v>14h00 ngày 12 tháng 10 năm 2020</v>
          </cell>
          <cell r="AU4" t="str">
            <v>14h00 ngày 12 tháng 10 năm 2020, tại P.801, Giảng đường Việt Úc, Mỹ Đình</v>
          </cell>
          <cell r="AW4" t="str">
            <v>ngày 22 tháng 9 năm 2020</v>
          </cell>
          <cell r="AX4">
            <v>2765</v>
          </cell>
          <cell r="AY4" t="str">
            <v>/QĐ-ĐHKT</v>
          </cell>
          <cell r="AZ4" t="str">
            <v>2765 /QĐ-ĐHKT</v>
          </cell>
          <cell r="BA4" t="str">
            <v>2765 /QĐ-ĐHKT ngày 22 tháng 9 năm 2020</v>
          </cell>
        </row>
        <row r="5">
          <cell r="A5" t="str">
            <v>Cao Thị Hồng Liên 23/06/1974</v>
          </cell>
          <cell r="B5" t="str">
            <v>Cao Thị Hồng Liên</v>
          </cell>
          <cell r="C5" t="str">
            <v>23/06/1974</v>
          </cell>
          <cell r="D5" t="str">
            <v>Hà Nội</v>
          </cell>
          <cell r="E5" t="str">
            <v>Nữ</v>
          </cell>
          <cell r="F5" t="str">
            <v>Kinh tế chính trị</v>
          </cell>
          <cell r="G5" t="str">
            <v>QH-2018-E</v>
          </cell>
          <cell r="H5" t="str">
            <v>Quản lý kinh tế</v>
          </cell>
          <cell r="I5" t="str">
            <v>8340410</v>
          </cell>
          <cell r="J5">
            <v>1</v>
          </cell>
          <cell r="K5" t="str">
            <v>Quản lý kinh tế</v>
          </cell>
          <cell r="L5" t="str">
            <v>Quản lý ngân sách nhà nước huyện Ba Vì, thành phố Hà Nội</v>
          </cell>
          <cell r="M5" t="str">
            <v>GS.TS. Phan Huy Đường</v>
          </cell>
          <cell r="N5" t="str">
            <v>Trường ĐH Kinh tế - ĐHQGHN</v>
          </cell>
          <cell r="O5" t="str">
            <v>PGS.TS. Trần Đức Hiệp</v>
          </cell>
          <cell r="P5" t="str">
            <v>KTCT</v>
          </cell>
          <cell r="Q5" t="str">
            <v xml:space="preserve"> Trường ĐH Kinh tế, ĐHQG Hà Nội</v>
          </cell>
          <cell r="R5" t="str">
            <v>TS. Đỗ Văn Quang</v>
          </cell>
          <cell r="S5" t="str">
            <v>QLKT</v>
          </cell>
          <cell r="T5" t="str">
            <v>Trường ĐH Thuỷ Lợi</v>
          </cell>
          <cell r="U5" t="str">
            <v>PGS.TS. Đinh Văn Thông</v>
          </cell>
          <cell r="V5" t="str">
            <v>KTCT</v>
          </cell>
          <cell r="W5" t="str">
            <v xml:space="preserve"> Trường ĐH Kinh tế, ĐHQG Hà Nội</v>
          </cell>
          <cell r="X5" t="str">
            <v>TS. Nguyễn Thị Thu Hoài</v>
          </cell>
          <cell r="Y5" t="str">
            <v>KTCT</v>
          </cell>
          <cell r="Z5" t="str">
            <v xml:space="preserve"> Trường ĐH Kinh tế, ĐHQG Hà Nội</v>
          </cell>
          <cell r="AA5" t="str">
            <v>PGS.TS. Lê Xuân Bá</v>
          </cell>
          <cell r="AB5" t="str">
            <v>KTPT</v>
          </cell>
          <cell r="AC5" t="str">
            <v>Viện Nghiên cứu quản lý kinh tế Trung ương</v>
          </cell>
          <cell r="AD5" t="str">
            <v>1632/QĐ-ĐHKT ngày 4/6/2019</v>
          </cell>
          <cell r="AE5" t="str">
            <v>2978/ĐHKT-QĐ ngày 3/10/2019</v>
          </cell>
          <cell r="AG5" t="str">
            <v>2766 /QĐ-ĐHKT</v>
          </cell>
          <cell r="AH5" t="str">
            <v>ngày 22 tháng 9 năm 2020</v>
          </cell>
          <cell r="AO5" t="str">
            <v>0949777999</v>
          </cell>
          <cell r="AP5" t="str">
            <v>14h00</v>
          </cell>
          <cell r="AQ5" t="str">
            <v>ngày 12 tháng 10 năm 2020</v>
          </cell>
          <cell r="AR5" t="str">
            <v>P.801, Giảng đường Việt Úc, Mỹ Đình</v>
          </cell>
          <cell r="AT5" t="str">
            <v>14h00 ngày 12 tháng 10 năm 2020</v>
          </cell>
          <cell r="AU5" t="str">
            <v>14h00 ngày 12 tháng 10 năm 2020, tại P.801, Giảng đường Việt Úc, Mỹ Đình</v>
          </cell>
          <cell r="AW5" t="str">
            <v>ngày 22 tháng 9 năm 2020</v>
          </cell>
          <cell r="AX5">
            <v>2766</v>
          </cell>
          <cell r="AY5" t="str">
            <v>/QĐ-ĐHKT</v>
          </cell>
          <cell r="AZ5" t="str">
            <v>2766 /QĐ-ĐHKT</v>
          </cell>
          <cell r="BA5" t="str">
            <v>2766 /QĐ-ĐHKT ngày 22 tháng 9 năm 2020</v>
          </cell>
        </row>
        <row r="6">
          <cell r="A6" t="str">
            <v>Hoàng Thị Thùy Dương 07/09/1988</v>
          </cell>
          <cell r="B6" t="str">
            <v>Hoàng Thị Thùy Dương</v>
          </cell>
          <cell r="C6" t="str">
            <v>07/09/1988</v>
          </cell>
          <cell r="D6" t="str">
            <v>Hà Nội</v>
          </cell>
          <cell r="E6" t="str">
            <v>Nữ</v>
          </cell>
          <cell r="F6" t="str">
            <v>Kinh tế chính trị</v>
          </cell>
          <cell r="G6" t="str">
            <v>QH-2018-E</v>
          </cell>
          <cell r="H6" t="str">
            <v>Quản lý kinh tế</v>
          </cell>
          <cell r="I6" t="str">
            <v>8340410</v>
          </cell>
          <cell r="J6">
            <v>2</v>
          </cell>
          <cell r="K6" t="str">
            <v>Quản lý kinh tế</v>
          </cell>
          <cell r="L6" t="str">
            <v>Quản lý nợ thuế tại Chi cục hải quan Bắc Hà Nội, Cục Hải quan thành phố Hà Nội</v>
          </cell>
          <cell r="M6" t="str">
            <v>TS. Nguyễn Thị Thu Hoài</v>
          </cell>
          <cell r="N6" t="str">
            <v>Trường ĐH Kinh tế - ĐHQGHN</v>
          </cell>
          <cell r="O6" t="str">
            <v>GS.TS. Phan Huy Đường</v>
          </cell>
          <cell r="P6" t="str">
            <v>KTCT</v>
          </cell>
          <cell r="Q6" t="str">
            <v xml:space="preserve"> Trường ĐH Kinh tế, ĐHQG Hà Nội</v>
          </cell>
          <cell r="R6" t="str">
            <v>PGS.TS. Nguyễn Hữu Đạt</v>
          </cell>
          <cell r="S6" t="str">
            <v>KTCT</v>
          </cell>
          <cell r="T6" t="str">
            <v>Viện Kinh tế Việt Nam</v>
          </cell>
          <cell r="U6" t="str">
            <v>PGS.TS. Đỗ Hữu Tùng</v>
          </cell>
          <cell r="V6" t="str">
            <v>QTKD</v>
          </cell>
          <cell r="W6" t="str">
            <v>Trường ĐH Mỏ - Địa chất</v>
          </cell>
          <cell r="X6" t="str">
            <v>TS. Lê Thị Hồng Điệp</v>
          </cell>
          <cell r="Y6" t="str">
            <v>KTCT</v>
          </cell>
          <cell r="Z6" t="str">
            <v xml:space="preserve"> Trường ĐH Kinh tế, ĐHQG Hà Nội</v>
          </cell>
          <cell r="AA6" t="str">
            <v>TS. Vũ Văn Hưởng</v>
          </cell>
          <cell r="AB6" t="str">
            <v>Kinh tế</v>
          </cell>
          <cell r="AC6" t="str">
            <v xml:space="preserve"> Trường ĐH Kinh tế, ĐHQG Hà Nội</v>
          </cell>
          <cell r="AD6" t="str">
            <v>2052/QĐ-ĐHKT ngày 2/8/2018</v>
          </cell>
          <cell r="AE6" t="str">
            <v>2965/ĐHKT-QĐ ngày 3/10/2019</v>
          </cell>
          <cell r="AG6" t="str">
            <v>2767 /QĐ-ĐHKT</v>
          </cell>
          <cell r="AH6" t="str">
            <v>ngày 22 tháng 9 năm 2020</v>
          </cell>
          <cell r="AO6" t="str">
            <v>0966517688</v>
          </cell>
          <cell r="AP6" t="str">
            <v>8h00</v>
          </cell>
          <cell r="AQ6" t="str">
            <v>ngày 9 tháng 10 năm 2020</v>
          </cell>
          <cell r="AR6" t="str">
            <v>P.801, Giảng đường Việt Úc, Mỹ Đình</v>
          </cell>
          <cell r="AT6" t="str">
            <v>8h00 ngày 9 tháng 10 năm 2020</v>
          </cell>
          <cell r="AU6" t="str">
            <v>8h00 ngày 9 tháng 10 năm 2020, tại P.801, Giảng đường Việt Úc, Mỹ Đình</v>
          </cell>
          <cell r="AW6" t="str">
            <v>ngày 22 tháng 9 năm 2020</v>
          </cell>
          <cell r="AX6">
            <v>2767</v>
          </cell>
          <cell r="AY6" t="str">
            <v>/QĐ-ĐHKT</v>
          </cell>
          <cell r="AZ6" t="str">
            <v>2767 /QĐ-ĐHKT</v>
          </cell>
          <cell r="BA6" t="str">
            <v>2767 /QĐ-ĐHKT ngày 22 tháng 9 năm 2020</v>
          </cell>
        </row>
        <row r="7">
          <cell r="A7" t="str">
            <v>Phan Thị Tuyết Trinh 31/10/1987</v>
          </cell>
          <cell r="B7" t="str">
            <v>Phan Thị Tuyết Trinh</v>
          </cell>
          <cell r="C7" t="str">
            <v>31/10/1987</v>
          </cell>
          <cell r="D7" t="str">
            <v>Hà Nội</v>
          </cell>
          <cell r="E7" t="str">
            <v>Nữ</v>
          </cell>
          <cell r="F7" t="str">
            <v>Kinh tế chính trị</v>
          </cell>
          <cell r="G7" t="str">
            <v>QH-2018-E</v>
          </cell>
          <cell r="H7" t="str">
            <v>Quản lý kinh tế</v>
          </cell>
          <cell r="I7" t="str">
            <v>8340410</v>
          </cell>
          <cell r="J7">
            <v>2</v>
          </cell>
          <cell r="K7" t="str">
            <v>Quản lý kinh tế</v>
          </cell>
          <cell r="L7" t="str">
            <v>Kiểm tra hoàn thuế Giá trị gia tăng đối với các doanh nghiệp nước ngoài trên địa bàn thành phố Hà Nội</v>
          </cell>
          <cell r="M7" t="str">
            <v>TS. Nguyễn Thùy Anh</v>
          </cell>
          <cell r="N7" t="str">
            <v>Trường ĐH Kinh tế - ĐHQGHN</v>
          </cell>
          <cell r="O7" t="str">
            <v>GS.TS. Phan Huy Đường</v>
          </cell>
          <cell r="P7" t="str">
            <v>KTCT</v>
          </cell>
          <cell r="Q7" t="str">
            <v xml:space="preserve"> Trường ĐH Kinh tế, ĐHQG Hà Nội</v>
          </cell>
          <cell r="R7" t="str">
            <v>TS. Vũ Văn Hưởng</v>
          </cell>
          <cell r="S7" t="str">
            <v>Kinh tế</v>
          </cell>
          <cell r="T7" t="str">
            <v xml:space="preserve"> Trường ĐH Kinh tế, ĐHQG Hà Nội</v>
          </cell>
          <cell r="U7" t="str">
            <v>PGS.TS. Đỗ Hữu Tùng</v>
          </cell>
          <cell r="V7" t="str">
            <v>QTKD</v>
          </cell>
          <cell r="W7" t="str">
            <v>Trường ĐH Mỏ - Địa chất</v>
          </cell>
          <cell r="X7" t="str">
            <v>TS. Lê Thị Hồng Điệp</v>
          </cell>
          <cell r="Y7" t="str">
            <v>KTCT</v>
          </cell>
          <cell r="Z7" t="str">
            <v xml:space="preserve"> Trường ĐH Kinh tế, ĐHQG Hà Nội</v>
          </cell>
          <cell r="AA7" t="str">
            <v>PGS.TS. Nguyễn Hữu Đạt</v>
          </cell>
          <cell r="AB7" t="str">
            <v>KTCT</v>
          </cell>
          <cell r="AC7" t="str">
            <v>Viện Kinh tế Việt Nam</v>
          </cell>
          <cell r="AD7" t="str">
            <v>2052/QĐ-ĐHKT ngày 2/8/2018</v>
          </cell>
          <cell r="AE7" t="str">
            <v>2996/ĐHKT-QĐ ngày 3/10/2019</v>
          </cell>
          <cell r="AG7" t="str">
            <v>2768 /QĐ-ĐHKT</v>
          </cell>
          <cell r="AH7" t="str">
            <v>ngày 22 tháng 9 năm 2020</v>
          </cell>
          <cell r="AO7" t="str">
            <v>0903446287</v>
          </cell>
          <cell r="AP7" t="str">
            <v>8h00</v>
          </cell>
          <cell r="AQ7" t="str">
            <v>ngày 9 tháng 10 năm 2020</v>
          </cell>
          <cell r="AR7" t="str">
            <v>P.801, Giảng đường Việt Úc, Mỹ Đình</v>
          </cell>
          <cell r="AT7" t="str">
            <v>8h00 ngày 9 tháng 10 năm 2020</v>
          </cell>
          <cell r="AU7" t="str">
            <v>8h00 ngày 9 tháng 10 năm 2020, tại P.801, Giảng đường Việt Úc, Mỹ Đình</v>
          </cell>
          <cell r="AW7" t="str">
            <v>ngày 22 tháng 9 năm 2020</v>
          </cell>
          <cell r="AX7">
            <v>2768</v>
          </cell>
          <cell r="AY7" t="str">
            <v>/QĐ-ĐHKT</v>
          </cell>
          <cell r="AZ7" t="str">
            <v>2768 /QĐ-ĐHKT</v>
          </cell>
          <cell r="BA7" t="str">
            <v>2768 /QĐ-ĐHKT ngày 22 tháng 9 năm 2020</v>
          </cell>
        </row>
        <row r="8">
          <cell r="A8" t="str">
            <v>Lê Thị Thu Thủy 08/06/1983</v>
          </cell>
          <cell r="B8" t="str">
            <v>Lê Thị Thu Thủy</v>
          </cell>
          <cell r="C8" t="str">
            <v>08/06/1983</v>
          </cell>
          <cell r="D8" t="str">
            <v>Hà Nội</v>
          </cell>
          <cell r="E8" t="str">
            <v>Nữ</v>
          </cell>
          <cell r="F8" t="str">
            <v>Kinh tế chính trị</v>
          </cell>
          <cell r="G8" t="str">
            <v>QH-2018-E</v>
          </cell>
          <cell r="H8" t="str">
            <v>Quản lý kinh tế</v>
          </cell>
          <cell r="I8" t="str">
            <v>8340410</v>
          </cell>
          <cell r="J8">
            <v>2</v>
          </cell>
          <cell r="K8" t="str">
            <v>Quản lý kinh tế</v>
          </cell>
          <cell r="L8" t="str">
            <v>Kiểm tra thuế tại trụ sở người nộp thuế của Chi cục thuế Quận Cầu Giấy</v>
          </cell>
          <cell r="M8" t="str">
            <v>PGS.TS. Phạm Thị Hồng Điệp</v>
          </cell>
          <cell r="N8" t="str">
            <v>Trường ĐH Kinh tế - ĐHQGHN</v>
          </cell>
          <cell r="O8" t="str">
            <v>GS.TS. Phan Huy Đường</v>
          </cell>
          <cell r="P8" t="str">
            <v>KTCT</v>
          </cell>
          <cell r="Q8" t="str">
            <v xml:space="preserve"> Trường ĐH Kinh tế, ĐHQG Hà Nội</v>
          </cell>
          <cell r="R8" t="str">
            <v>PGS.TS. Đỗ Hữu Tùng</v>
          </cell>
          <cell r="S8" t="str">
            <v>QTKD</v>
          </cell>
          <cell r="T8" t="str">
            <v>Trường ĐH Mỏ - Địa chất</v>
          </cell>
          <cell r="U8" t="str">
            <v>PGS.TS. Nguyễn Hữu Đạt</v>
          </cell>
          <cell r="V8" t="str">
            <v>KTCT</v>
          </cell>
          <cell r="W8" t="str">
            <v>Viện Kinh tế Việt Nam</v>
          </cell>
          <cell r="X8" t="str">
            <v>TS. Lê Thị Hồng Điệp</v>
          </cell>
          <cell r="Y8" t="str">
            <v>KTCT</v>
          </cell>
          <cell r="Z8" t="str">
            <v xml:space="preserve"> Trường ĐH Kinh tế, ĐHQG Hà Nội</v>
          </cell>
          <cell r="AA8" t="str">
            <v>TS. Vũ Văn Hưởng</v>
          </cell>
          <cell r="AB8" t="str">
            <v>Kinh tế</v>
          </cell>
          <cell r="AC8" t="str">
            <v xml:space="preserve"> Trường ĐH Kinh tế, ĐHQG Hà Nội</v>
          </cell>
          <cell r="AD8" t="str">
            <v>2052/QĐ-ĐHKT ngày 2/8/2018</v>
          </cell>
          <cell r="AE8" t="str">
            <v>2994/ĐHKT-QĐ ngày 3/10/2019</v>
          </cell>
          <cell r="AG8" t="str">
            <v>2769 /QĐ-ĐHKT</v>
          </cell>
          <cell r="AH8" t="str">
            <v>ngày 22 tháng 9 năm 2020</v>
          </cell>
          <cell r="AO8" t="str">
            <v>0961093399</v>
          </cell>
          <cell r="AP8" t="str">
            <v>8h00</v>
          </cell>
          <cell r="AQ8" t="str">
            <v>ngày 9 tháng 10 năm 2020</v>
          </cell>
          <cell r="AR8" t="str">
            <v>P.801, Giảng đường Việt Úc, Mỹ Đình</v>
          </cell>
          <cell r="AT8" t="str">
            <v>8h00 ngày 9 tháng 10 năm 2020</v>
          </cell>
          <cell r="AU8" t="str">
            <v>8h00 ngày 9 tháng 10 năm 2020, tại P.801, Giảng đường Việt Úc, Mỹ Đình</v>
          </cell>
          <cell r="AW8" t="str">
            <v>ngày 22 tháng 9 năm 2020</v>
          </cell>
          <cell r="AX8">
            <v>2769</v>
          </cell>
          <cell r="AY8" t="str">
            <v>/QĐ-ĐHKT</v>
          </cell>
          <cell r="AZ8" t="str">
            <v>2769 /QĐ-ĐHKT</v>
          </cell>
          <cell r="BA8" t="str">
            <v>2769 /QĐ-ĐHKT ngày 22 tháng 9 năm 2020</v>
          </cell>
        </row>
        <row r="9">
          <cell r="A9" t="str">
            <v>Bùi Trung Định 30/08/1975</v>
          </cell>
          <cell r="B9" t="str">
            <v>Bùi Trung Định</v>
          </cell>
          <cell r="C9" t="str">
            <v>30/08/1975</v>
          </cell>
          <cell r="D9" t="str">
            <v>Hưng Yên</v>
          </cell>
          <cell r="E9" t="str">
            <v>Nam</v>
          </cell>
          <cell r="F9" t="str">
            <v>Kinh tế chính trị</v>
          </cell>
          <cell r="G9" t="str">
            <v>QH-2018-E</v>
          </cell>
          <cell r="H9" t="str">
            <v>Quản lý kinh tế</v>
          </cell>
          <cell r="I9" t="str">
            <v>8340410</v>
          </cell>
          <cell r="J9">
            <v>2</v>
          </cell>
          <cell r="K9" t="str">
            <v>Quản lý kinh tế</v>
          </cell>
          <cell r="L9" t="str">
            <v>Quản lý tài chính tại Công ty cổ phần vận tải và dịch vụ Petrolimex Hà Tây</v>
          </cell>
          <cell r="M9" t="str">
            <v>PGS.TS. Trần Đức Hiệp</v>
          </cell>
          <cell r="N9" t="str">
            <v>Trường ĐH Kinh tế - ĐHQGHN</v>
          </cell>
          <cell r="O9" t="str">
            <v>GS.TS. Phan Huy Đường</v>
          </cell>
          <cell r="P9" t="str">
            <v>KTCT</v>
          </cell>
          <cell r="Q9" t="str">
            <v xml:space="preserve"> Trường ĐH Kinh tế, ĐHQG Hà Nội</v>
          </cell>
          <cell r="R9" t="str">
            <v>PGS.TS. Nguyễn Hữu Đạt</v>
          </cell>
          <cell r="S9" t="str">
            <v>KTCT</v>
          </cell>
          <cell r="T9" t="str">
            <v>Viện Kinh tế Việt Nam</v>
          </cell>
          <cell r="U9" t="str">
            <v>TS. Vũ Văn Hưởng</v>
          </cell>
          <cell r="V9" t="str">
            <v>Kinh tế</v>
          </cell>
          <cell r="W9" t="str">
            <v xml:space="preserve"> Trường ĐH Kinh tế, ĐHQG Hà Nội</v>
          </cell>
          <cell r="X9" t="str">
            <v>TS. Lê Thị Hồng Điệp</v>
          </cell>
          <cell r="Y9" t="str">
            <v>KTCT</v>
          </cell>
          <cell r="Z9" t="str">
            <v xml:space="preserve"> Trường ĐH Kinh tế, ĐHQG Hà Nội</v>
          </cell>
          <cell r="AA9" t="str">
            <v>PGS.TS. Đỗ Hữu Tùng</v>
          </cell>
          <cell r="AB9" t="str">
            <v>QTKD</v>
          </cell>
          <cell r="AC9" t="str">
            <v>Trường ĐH Mỏ - Địa chất</v>
          </cell>
          <cell r="AD9" t="str">
            <v>2052/QĐ-ĐHKT ngày 2/8/2018</v>
          </cell>
          <cell r="AE9" t="str">
            <v>2967/ĐHKT-QĐ ngày 3/10/2019</v>
          </cell>
          <cell r="AG9" t="str">
            <v>2770 /QĐ-ĐHKT</v>
          </cell>
          <cell r="AH9" t="str">
            <v>ngày 22 tháng 9 năm 2020</v>
          </cell>
          <cell r="AJ9" t="str">
            <v>F</v>
          </cell>
          <cell r="AN9" t="e">
            <v>#N/A</v>
          </cell>
          <cell r="AO9" t="str">
            <v>0983350468</v>
          </cell>
          <cell r="AP9" t="str">
            <v>8h00</v>
          </cell>
          <cell r="AQ9" t="str">
            <v>ngày 9 tháng 10 năm 2020</v>
          </cell>
          <cell r="AR9" t="str">
            <v>P.801, Giảng đường Việt Úc, Mỹ Đình</v>
          </cell>
          <cell r="AS9" t="e">
            <v>#N/A</v>
          </cell>
          <cell r="AT9" t="str">
            <v>8h00 ngày 9 tháng 10 năm 2020</v>
          </cell>
          <cell r="AU9" t="str">
            <v>8h00 ngày 9 tháng 10 năm 2020, tại P.801, Giảng đường Việt Úc, Mỹ Đình</v>
          </cell>
          <cell r="AW9" t="str">
            <v>ngày 22 tháng 9 năm 2020</v>
          </cell>
          <cell r="AX9">
            <v>2770</v>
          </cell>
          <cell r="AY9" t="str">
            <v>/QĐ-ĐHKT</v>
          </cell>
          <cell r="AZ9" t="str">
            <v>2770 /QĐ-ĐHKT</v>
          </cell>
          <cell r="BA9" t="str">
            <v>2770 /QĐ-ĐHKT ngày 22 tháng 9 năm 2020</v>
          </cell>
        </row>
        <row r="10">
          <cell r="A10" t="str">
            <v>Nguyễn Việt Hà 26/04/1986</v>
          </cell>
          <cell r="B10" t="str">
            <v>Nguyễn Việt Hà</v>
          </cell>
          <cell r="C10" t="str">
            <v>26/04/1986</v>
          </cell>
          <cell r="D10" t="str">
            <v>Thái Bình</v>
          </cell>
          <cell r="E10" t="str">
            <v>Nam</v>
          </cell>
          <cell r="F10" t="str">
            <v>Kinh tế chính trị</v>
          </cell>
          <cell r="G10" t="str">
            <v>QH-2017-E</v>
          </cell>
          <cell r="H10" t="str">
            <v>Quản lý kinh tế</v>
          </cell>
          <cell r="I10" t="str">
            <v>60340410</v>
          </cell>
          <cell r="J10">
            <v>3</v>
          </cell>
          <cell r="K10" t="str">
            <v>Quản lý kinh tế</v>
          </cell>
          <cell r="L10" t="str">
            <v>Quản lý nhà nước về đất đai tại Quận Cầu Giấy</v>
          </cell>
          <cell r="M10" t="str">
            <v>PGS.TS. Ngô Tuấn Nghĩa</v>
          </cell>
          <cell r="N10" t="str">
            <v>Học viện Chính trị Quốc gia HCM</v>
          </cell>
          <cell r="O10" t="str">
            <v>PGS.TS. Lê Danh Tốn</v>
          </cell>
          <cell r="P10" t="str">
            <v>KTCT</v>
          </cell>
          <cell r="Q10" t="str">
            <v xml:space="preserve"> Trường ĐH Kinh tế, ĐHQG Hà Nội</v>
          </cell>
          <cell r="R10" t="str">
            <v>PGS.TS. Lê Hùng Sơn</v>
          </cell>
          <cell r="S10" t="str">
            <v>TCNH</v>
          </cell>
          <cell r="T10" t="str">
            <v>Kho bạc Nhà nước</v>
          </cell>
          <cell r="U10" t="str">
            <v>PGS.TS. Lê Văn Chiến</v>
          </cell>
          <cell r="V10" t="str">
            <v>KTH</v>
          </cell>
          <cell r="W10" t="str">
            <v>Học viện Chính trị quốc gia Hồ Chí Minh</v>
          </cell>
          <cell r="X10" t="str">
            <v>TS. Hoàng Triều Hoa</v>
          </cell>
          <cell r="Y10" t="str">
            <v>KTCT</v>
          </cell>
          <cell r="Z10" t="str">
            <v xml:space="preserve"> Trường ĐH Kinh tế, ĐHQG Hà Nội</v>
          </cell>
          <cell r="AA10" t="str">
            <v>PGS.TS. Vũ Đức Thanh</v>
          </cell>
          <cell r="AB10" t="str">
            <v>KTCT</v>
          </cell>
          <cell r="AC10" t="str">
            <v xml:space="preserve"> Trường ĐH Kinh tế, ĐHQG Hà Nội</v>
          </cell>
          <cell r="AD10" t="str">
            <v>3685/QĐ-ĐHKT ngày 28/12/2017 của Hiệu trưởng Trường ĐHKT</v>
          </cell>
          <cell r="AE10" t="str">
            <v>1795/QĐ-ĐHKT ngày 17/7/2020</v>
          </cell>
          <cell r="AG10" t="str">
            <v>2771 /QĐ-ĐHKT</v>
          </cell>
          <cell r="AH10" t="str">
            <v>ngày 22 tháng 9 năm 2020</v>
          </cell>
          <cell r="AJ10" t="str">
            <v>F</v>
          </cell>
          <cell r="AN10" t="e">
            <v>#N/A</v>
          </cell>
          <cell r="AO10" t="str">
            <v>0903268806</v>
          </cell>
          <cell r="AP10" t="str">
            <v>8h00</v>
          </cell>
          <cell r="AQ10" t="str">
            <v>ngày 8 tháng 10 năm 2020</v>
          </cell>
          <cell r="AR10" t="str">
            <v>P.801, Giảng đường Việt Úc, Mỹ Đình</v>
          </cell>
          <cell r="AS10" t="e">
            <v>#N/A</v>
          </cell>
          <cell r="AT10" t="str">
            <v>8h00 ngày 8 tháng 10 năm 2020</v>
          </cell>
          <cell r="AU10" t="str">
            <v>8h00 ngày 8 tháng 10 năm 2020, tại P.801, Giảng đường Việt Úc, Mỹ Đình</v>
          </cell>
          <cell r="AW10" t="str">
            <v>ngày 22 tháng 9 năm 2020</v>
          </cell>
          <cell r="AX10">
            <v>2771</v>
          </cell>
          <cell r="AY10" t="str">
            <v>/QĐ-ĐHKT</v>
          </cell>
          <cell r="AZ10" t="str">
            <v>2771 /QĐ-ĐHKT</v>
          </cell>
          <cell r="BA10" t="str">
            <v>2771 /QĐ-ĐHKT ngày 22 tháng 9 năm 2020</v>
          </cell>
        </row>
        <row r="11">
          <cell r="A11" t="str">
            <v>Đinh Tiên Hoàng 07/03/1985</v>
          </cell>
          <cell r="B11" t="str">
            <v>Đinh Tiên Hoàng</v>
          </cell>
          <cell r="C11" t="str">
            <v>07/03/1985</v>
          </cell>
          <cell r="D11" t="str">
            <v>Ninh Bình</v>
          </cell>
          <cell r="E11" t="str">
            <v>Nam</v>
          </cell>
          <cell r="F11" t="str">
            <v>Kinh tế chính trị</v>
          </cell>
          <cell r="G11" t="str">
            <v>QH-2018-E</v>
          </cell>
          <cell r="H11" t="str">
            <v>Quản lý kinh tế</v>
          </cell>
          <cell r="I11" t="str">
            <v>8340410</v>
          </cell>
          <cell r="J11">
            <v>3</v>
          </cell>
          <cell r="K11" t="str">
            <v>Quản lý kinh tế</v>
          </cell>
          <cell r="L11" t="str">
            <v>Quản lý nhân lực tại Công ty TNHH Phát triển xây dựng và Thương mại (DCC)</v>
          </cell>
          <cell r="M11" t="str">
            <v>PGS.TS. Đinh Văn Thông</v>
          </cell>
          <cell r="N11" t="str">
            <v>Trường ĐH Kinh tế - ĐHQGHN</v>
          </cell>
          <cell r="O11" t="str">
            <v>PGS.TS. Lê Danh Tốn</v>
          </cell>
          <cell r="P11" t="str">
            <v>KTCT</v>
          </cell>
          <cell r="Q11" t="str">
            <v xml:space="preserve"> Trường ĐH Kinh tế, ĐHQG Hà Nội</v>
          </cell>
          <cell r="R11" t="str">
            <v>PGS.TS. Vũ Đức Thanh</v>
          </cell>
          <cell r="S11" t="str">
            <v>KTCT</v>
          </cell>
          <cell r="T11" t="str">
            <v xml:space="preserve"> Trường ĐH Kinh tế, ĐHQG Hà Nội</v>
          </cell>
          <cell r="U11" t="str">
            <v>PGS.TS. Lê Văn Chiến</v>
          </cell>
          <cell r="V11" t="str">
            <v>KTH</v>
          </cell>
          <cell r="W11" t="str">
            <v>Học viện Chính trị quốc gia Hồ Chí Minh</v>
          </cell>
          <cell r="X11" t="str">
            <v>TS. Hoàng Triều Hoa</v>
          </cell>
          <cell r="Y11" t="str">
            <v>KTCT</v>
          </cell>
          <cell r="Z11" t="str">
            <v xml:space="preserve"> Trường ĐH Kinh tế, ĐHQG Hà Nội</v>
          </cell>
          <cell r="AA11" t="str">
            <v>PGS.TS. Lê Hùng Sơn</v>
          </cell>
          <cell r="AB11" t="str">
            <v>TCNH</v>
          </cell>
          <cell r="AC11" t="str">
            <v>Kho bạc Nhà nước</v>
          </cell>
          <cell r="AD11" t="str">
            <v>2052/QĐ-ĐHKT ngày 2/8/2018</v>
          </cell>
          <cell r="AE11" t="str">
            <v>2972/ĐHKT-QĐ ngày 3/10/2019</v>
          </cell>
          <cell r="AG11" t="str">
            <v>2772 /QĐ-ĐHKT</v>
          </cell>
          <cell r="AH11" t="str">
            <v>ngày 22 tháng 9 năm 2020</v>
          </cell>
          <cell r="AJ11" t="str">
            <v>F</v>
          </cell>
          <cell r="AN11" t="e">
            <v>#N/A</v>
          </cell>
          <cell r="AO11" t="str">
            <v>0987322324</v>
          </cell>
          <cell r="AP11" t="str">
            <v>8h00</v>
          </cell>
          <cell r="AQ11" t="str">
            <v>ngày 8 tháng 10 năm 2020</v>
          </cell>
          <cell r="AR11" t="str">
            <v>P.801, Giảng đường Việt Úc, Mỹ Đình</v>
          </cell>
          <cell r="AS11" t="e">
            <v>#N/A</v>
          </cell>
          <cell r="AT11" t="str">
            <v>8h00 ngày 8 tháng 10 năm 2020</v>
          </cell>
          <cell r="AU11" t="str">
            <v>8h00 ngày 8 tháng 10 năm 2020, tại P.801, Giảng đường Việt Úc, Mỹ Đình</v>
          </cell>
          <cell r="AW11" t="str">
            <v>ngày 22 tháng 9 năm 2020</v>
          </cell>
          <cell r="AX11">
            <v>2772</v>
          </cell>
          <cell r="AY11" t="str">
            <v>/QĐ-ĐHKT</v>
          </cell>
          <cell r="AZ11" t="str">
            <v>2772 /QĐ-ĐHKT</v>
          </cell>
          <cell r="BA11" t="str">
            <v>2772 /QĐ-ĐHKT ngày 22 tháng 9 năm 2020</v>
          </cell>
        </row>
        <row r="12">
          <cell r="A12" t="str">
            <v>Nguyễn Văn Trung 09/01/1992</v>
          </cell>
          <cell r="B12" t="str">
            <v>Nguyễn Văn Trung</v>
          </cell>
          <cell r="C12" t="str">
            <v>09/01/1992</v>
          </cell>
          <cell r="D12" t="str">
            <v>Vĩnh Phúc</v>
          </cell>
          <cell r="E12" t="str">
            <v>Nam</v>
          </cell>
          <cell r="F12" t="str">
            <v>Kinh tế chính trị</v>
          </cell>
          <cell r="G12" t="str">
            <v>QH-2018-E</v>
          </cell>
          <cell r="H12" t="str">
            <v>Quản lý kinh tế</v>
          </cell>
          <cell r="I12" t="str">
            <v>8340410</v>
          </cell>
          <cell r="J12">
            <v>3</v>
          </cell>
          <cell r="K12" t="str">
            <v>Quản lý kinh tế</v>
          </cell>
          <cell r="L12" t="str">
            <v>Quản lý tiền gửi tại Ngân hàng ngoại thương Việt Nam - Chi nhánh Phú Thọ</v>
          </cell>
          <cell r="M12" t="str">
            <v>TS. Nguyễn Thị Thu Hoài</v>
          </cell>
          <cell r="N12" t="str">
            <v>Trường ĐH Kinh tế - ĐHQGHN</v>
          </cell>
          <cell r="O12" t="str">
            <v>PGS.TS. Lê Danh Tốn</v>
          </cell>
          <cell r="P12" t="str">
            <v>KTCT</v>
          </cell>
          <cell r="Q12" t="str">
            <v xml:space="preserve"> Trường ĐH Kinh tế, ĐHQG Hà Nội</v>
          </cell>
          <cell r="R12" t="str">
            <v>PGS.TS. Lê Văn Chiến</v>
          </cell>
          <cell r="S12" t="str">
            <v>KTH</v>
          </cell>
          <cell r="T12" t="str">
            <v>Học viện Chính trị quốc gia Hồ Chí Minh</v>
          </cell>
          <cell r="U12" t="str">
            <v>PGS.TS. Lê Hùng Sơn</v>
          </cell>
          <cell r="V12" t="str">
            <v>TCNH</v>
          </cell>
          <cell r="W12" t="str">
            <v>Kho bạc Nhà nước</v>
          </cell>
          <cell r="X12" t="str">
            <v>TS. Hoàng Triều Hoa</v>
          </cell>
          <cell r="Y12" t="str">
            <v>KTCT</v>
          </cell>
          <cell r="Z12" t="str">
            <v xml:space="preserve"> Trường ĐH Kinh tế, ĐHQG Hà Nội</v>
          </cell>
          <cell r="AA12" t="str">
            <v>PGS.TS. Vũ Đức Thanh</v>
          </cell>
          <cell r="AB12" t="str">
            <v>KTCT</v>
          </cell>
          <cell r="AC12" t="str">
            <v xml:space="preserve"> Trường ĐH Kinh tế, ĐHQG Hà Nội</v>
          </cell>
          <cell r="AD12" t="str">
            <v>2052/QĐ-ĐHKT ngày 2/8/2018</v>
          </cell>
          <cell r="AE12" t="str">
            <v>2997/ĐHKT-QĐ ngày 3/10/2019</v>
          </cell>
          <cell r="AG12" t="str">
            <v>2773 /QĐ-ĐHKT</v>
          </cell>
          <cell r="AH12" t="str">
            <v>ngày 22 tháng 9 năm 2020</v>
          </cell>
          <cell r="AJ12" t="str">
            <v>F</v>
          </cell>
          <cell r="AN12" t="e">
            <v>#N/A</v>
          </cell>
          <cell r="AO12" t="str">
            <v>0383742734</v>
          </cell>
          <cell r="AP12" t="str">
            <v>8h00</v>
          </cell>
          <cell r="AQ12" t="str">
            <v>ngày 8 tháng 10 năm 2020</v>
          </cell>
          <cell r="AR12" t="str">
            <v>P.801, Giảng đường Việt Úc, Mỹ Đình</v>
          </cell>
          <cell r="AS12" t="e">
            <v>#N/A</v>
          </cell>
          <cell r="AT12" t="str">
            <v>8h00 ngày 8 tháng 10 năm 2020</v>
          </cell>
          <cell r="AU12" t="str">
            <v>8h00 ngày 8 tháng 10 năm 2020, tại P.801, Giảng đường Việt Úc, Mỹ Đình</v>
          </cell>
          <cell r="AW12" t="str">
            <v>ngày 22 tháng 9 năm 2020</v>
          </cell>
          <cell r="AX12">
            <v>2773</v>
          </cell>
          <cell r="AY12" t="str">
            <v>/QĐ-ĐHKT</v>
          </cell>
          <cell r="AZ12" t="str">
            <v>2773 /QĐ-ĐHKT</v>
          </cell>
          <cell r="BA12" t="str">
            <v>2773 /QĐ-ĐHKT ngày 22 tháng 9 năm 2020</v>
          </cell>
        </row>
        <row r="13">
          <cell r="A13" t="str">
            <v>Huỳnh Thị Bích Hằng 22/12/1981</v>
          </cell>
          <cell r="B13" t="str">
            <v>Huỳnh Thị Bích Hằng</v>
          </cell>
          <cell r="C13" t="str">
            <v>22/12/1981</v>
          </cell>
          <cell r="D13" t="str">
            <v>Đà Nẵng</v>
          </cell>
          <cell r="E13" t="str">
            <v>Nữ</v>
          </cell>
          <cell r="F13" t="str">
            <v>Kinh tế chính trị</v>
          </cell>
          <cell r="G13" t="str">
            <v>QH-2018-E</v>
          </cell>
          <cell r="H13" t="str">
            <v>Quản lý kinh tế</v>
          </cell>
          <cell r="I13" t="str">
            <v>8340410</v>
          </cell>
          <cell r="J13">
            <v>3</v>
          </cell>
          <cell r="K13" t="str">
            <v>Quản lý kinh tế</v>
          </cell>
          <cell r="L13" t="str">
            <v>Quản lý tài chính tại Viện Chiến lược, Chính sách tài nguyên và môi trường</v>
          </cell>
          <cell r="M13" t="str">
            <v>PGS.TS. Phạm Thị Hồng Điệp</v>
          </cell>
          <cell r="N13" t="str">
            <v>Trường ĐH Kinh tế - ĐHQGHN</v>
          </cell>
          <cell r="O13" t="str">
            <v>PGS.TS. Lê Danh Tốn</v>
          </cell>
          <cell r="P13" t="str">
            <v>KTCT</v>
          </cell>
          <cell r="Q13" t="str">
            <v xml:space="preserve"> Trường ĐH Kinh tế, ĐHQG Hà Nội</v>
          </cell>
          <cell r="R13" t="str">
            <v>PGS.TS. Lê Hùng Sơn</v>
          </cell>
          <cell r="S13" t="str">
            <v>TCNH</v>
          </cell>
          <cell r="T13" t="str">
            <v>Kho bạc Nhà nước</v>
          </cell>
          <cell r="U13" t="str">
            <v>PGS.TS. Vũ Đức Thanh</v>
          </cell>
          <cell r="V13" t="str">
            <v>KTCT</v>
          </cell>
          <cell r="W13" t="str">
            <v xml:space="preserve"> Trường ĐH Kinh tế, ĐHQG Hà Nội</v>
          </cell>
          <cell r="X13" t="str">
            <v>TS. Hoàng Triều Hoa</v>
          </cell>
          <cell r="Y13" t="str">
            <v>KTCT</v>
          </cell>
          <cell r="Z13" t="str">
            <v xml:space="preserve"> Trường ĐH Kinh tế, ĐHQG Hà Nội</v>
          </cell>
          <cell r="AA13" t="str">
            <v>PGS.TS. Lê Văn Chiến</v>
          </cell>
          <cell r="AB13" t="str">
            <v>KTH</v>
          </cell>
          <cell r="AC13" t="str">
            <v>Học viện Chính trị quốc gia Hồ Chí Minh</v>
          </cell>
          <cell r="AD13" t="str">
            <v>2052/QĐ-ĐHKT ngày 2/8/2018</v>
          </cell>
          <cell r="AE13" t="str">
            <v>2970/ĐHKT-QĐ ngày 3/10/2019</v>
          </cell>
          <cell r="AG13" t="str">
            <v>2774 /QĐ-ĐHKT</v>
          </cell>
          <cell r="AH13" t="str">
            <v>ngày 22 tháng 9 năm 2020</v>
          </cell>
          <cell r="AJ13" t="str">
            <v>F</v>
          </cell>
          <cell r="AN13" t="e">
            <v>#N/A</v>
          </cell>
          <cell r="AO13" t="str">
            <v>0914243938</v>
          </cell>
          <cell r="AP13" t="str">
            <v>8h00</v>
          </cell>
          <cell r="AQ13" t="str">
            <v>ngày 8 tháng 10 năm 2020</v>
          </cell>
          <cell r="AR13" t="str">
            <v>P.801, Giảng đường Việt Úc, Mỹ Đình</v>
          </cell>
          <cell r="AS13" t="e">
            <v>#N/A</v>
          </cell>
          <cell r="AT13" t="str">
            <v>8h00 ngày 8 tháng 10 năm 2020</v>
          </cell>
          <cell r="AU13" t="str">
            <v>8h00 ngày 8 tháng 10 năm 2020, tại P.801, Giảng đường Việt Úc, Mỹ Đình</v>
          </cell>
          <cell r="AW13" t="str">
            <v>ngày 22 tháng 9 năm 2020</v>
          </cell>
          <cell r="AX13">
            <v>2774</v>
          </cell>
          <cell r="AY13" t="str">
            <v>/QĐ-ĐHKT</v>
          </cell>
          <cell r="AZ13" t="str">
            <v>2774 /QĐ-ĐHKT</v>
          </cell>
          <cell r="BA13" t="str">
            <v>2774 /QĐ-ĐHKT ngày 22 tháng 9 năm 2020</v>
          </cell>
        </row>
        <row r="14">
          <cell r="A14" t="str">
            <v>Nguyễn Phú Bình 08/05/1977</v>
          </cell>
          <cell r="B14" t="str">
            <v>Nguyễn Phú Bình</v>
          </cell>
          <cell r="C14" t="str">
            <v>08/05/1977</v>
          </cell>
          <cell r="D14" t="str">
            <v>Hà Nội</v>
          </cell>
          <cell r="E14" t="str">
            <v>Nam</v>
          </cell>
          <cell r="F14" t="str">
            <v>Kinh tế chính trị</v>
          </cell>
          <cell r="G14" t="str">
            <v>QH-2018-E</v>
          </cell>
          <cell r="H14" t="str">
            <v>Quản lý kinh tế</v>
          </cell>
          <cell r="I14" t="str">
            <v>8340410</v>
          </cell>
          <cell r="J14">
            <v>4</v>
          </cell>
          <cell r="K14" t="str">
            <v>Quản lý kinh tế</v>
          </cell>
          <cell r="L14" t="str">
            <v>Quản lý nhân lực tại Công ty cổ phần tư vấn và đầu tư Texo</v>
          </cell>
          <cell r="M14" t="str">
            <v>PGS.TS. Phí Mạnh Hồng</v>
          </cell>
          <cell r="N14" t="str">
            <v>Trường ĐH Kinh tế - ĐHQGHN</v>
          </cell>
          <cell r="O14" t="str">
            <v>PGS.TS. Nguyễn Trúc Lê</v>
          </cell>
          <cell r="P14" t="str">
            <v>PTDN</v>
          </cell>
          <cell r="Q14" t="str">
            <v xml:space="preserve"> Trường ĐH Kinh tế, ĐHQG Hà Nội</v>
          </cell>
          <cell r="R14" t="str">
            <v>PGS.TS. Bùi Văn Huyền</v>
          </cell>
          <cell r="S14" t="str">
            <v>Kinh tế</v>
          </cell>
          <cell r="T14" t="str">
            <v>Học viện chính trị Quốc gia HCM</v>
          </cell>
          <cell r="U14" t="str">
            <v>TS. Nguyễn Mạnh Hùng</v>
          </cell>
          <cell r="V14" t="str">
            <v>KTCT</v>
          </cell>
          <cell r="W14" t="str">
            <v>Hội đồng lý luận trung ương</v>
          </cell>
          <cell r="X14" t="str">
            <v>TS. Hoàng Khắc Lịch</v>
          </cell>
          <cell r="Y14" t="str">
            <v>KTH</v>
          </cell>
          <cell r="Z14" t="str">
            <v xml:space="preserve"> Trường ĐH Kinh tế, ĐHQG Hà Nội</v>
          </cell>
          <cell r="AA14" t="str">
            <v>PGS.TS. Nguyễn An Thịnh</v>
          </cell>
          <cell r="AB14" t="str">
            <v>Quản lý TN&amp;MT</v>
          </cell>
          <cell r="AC14" t="str">
            <v>Trường ĐH Kinh tế, ĐHQG Hà Nội</v>
          </cell>
          <cell r="AD14" t="str">
            <v>2052/QĐ-ĐHKT ngày 2/8/2018</v>
          </cell>
          <cell r="AE14" t="str">
            <v>2961/ĐHKT-QĐ ngày 3/10/2019</v>
          </cell>
          <cell r="AG14" t="str">
            <v>2775 /QĐ-ĐHKT</v>
          </cell>
          <cell r="AH14" t="str">
            <v>ngày 22 tháng 9 năm 2020</v>
          </cell>
          <cell r="AJ14" t="str">
            <v>F</v>
          </cell>
          <cell r="AN14" t="e">
            <v>#N/A</v>
          </cell>
          <cell r="AO14" t="str">
            <v>0963215577</v>
          </cell>
          <cell r="AP14" t="str">
            <v>8h00</v>
          </cell>
          <cell r="AQ14" t="str">
            <v>ngày 7 tháng 10 năm 2020</v>
          </cell>
          <cell r="AR14" t="str">
            <v>P.801, Giảng đường Việt Úc, Mỹ Đình</v>
          </cell>
          <cell r="AS14" t="e">
            <v>#N/A</v>
          </cell>
          <cell r="AT14" t="str">
            <v>8h00 ngày 7 tháng 10 năm 2020</v>
          </cell>
          <cell r="AU14" t="str">
            <v>8h00 ngày 7 tháng 10 năm 2020, tại P.801, Giảng đường Việt Úc, Mỹ Đình</v>
          </cell>
          <cell r="AW14" t="str">
            <v>ngày 22 tháng 9 năm 2020</v>
          </cell>
          <cell r="AX14">
            <v>2775</v>
          </cell>
          <cell r="AY14" t="str">
            <v>/QĐ-ĐHKT</v>
          </cell>
          <cell r="AZ14" t="str">
            <v>2775 /QĐ-ĐHKT</v>
          </cell>
          <cell r="BA14" t="str">
            <v>2775 /QĐ-ĐHKT ngày 22 tháng 9 năm 2020</v>
          </cell>
        </row>
        <row r="15">
          <cell r="A15" t="str">
            <v>Nguyễn Mai Linh 02/09/1991</v>
          </cell>
          <cell r="B15" t="str">
            <v>Nguyễn Mai Linh</v>
          </cell>
          <cell r="C15" t="str">
            <v>02/09/1991</v>
          </cell>
          <cell r="D15" t="str">
            <v>Hải Dương</v>
          </cell>
          <cell r="E15" t="str">
            <v>Nữ</v>
          </cell>
          <cell r="F15" t="str">
            <v>Kinh tế chính trị</v>
          </cell>
          <cell r="G15" t="str">
            <v>QH-2018-E</v>
          </cell>
          <cell r="H15" t="str">
            <v>Quản lý kinh tế</v>
          </cell>
          <cell r="I15" t="str">
            <v>8340410</v>
          </cell>
          <cell r="J15">
            <v>4</v>
          </cell>
          <cell r="K15" t="str">
            <v>Quản lý kinh tế</v>
          </cell>
          <cell r="L15" t="str">
            <v>Chính sách tín dụng đối với thị trường bất động sản Việt Nam</v>
          </cell>
          <cell r="M15" t="str">
            <v>TS. Lê Thị Hồng Điệp</v>
          </cell>
          <cell r="N15" t="str">
            <v>Trường ĐH Kinh tế - ĐHQGHN</v>
          </cell>
          <cell r="O15" t="str">
            <v>PGS.TS. Nguyễn Trúc Lê</v>
          </cell>
          <cell r="P15" t="str">
            <v>PTDN</v>
          </cell>
          <cell r="Q15" t="str">
            <v xml:space="preserve"> Trường ĐH Kinh tế, ĐHQG Hà Nội</v>
          </cell>
          <cell r="R15" t="str">
            <v>PGS.TS. Nguyễn An Thịnh</v>
          </cell>
          <cell r="S15" t="str">
            <v>Quản lý TN&amp;MT</v>
          </cell>
          <cell r="T15" t="str">
            <v>Trường ĐH Kinh tế, ĐHQG Hà Nội</v>
          </cell>
          <cell r="U15" t="str">
            <v>TS. Nguyễn Mạnh Hùng</v>
          </cell>
          <cell r="V15" t="str">
            <v>KTCT</v>
          </cell>
          <cell r="W15" t="str">
            <v>Hội đồng lý luận trung ương</v>
          </cell>
          <cell r="X15" t="str">
            <v>TS. Hoàng Khắc Lịch</v>
          </cell>
          <cell r="Y15" t="str">
            <v>KTH</v>
          </cell>
          <cell r="Z15" t="str">
            <v xml:space="preserve"> Trường ĐH Kinh tế, ĐHQG Hà Nội</v>
          </cell>
          <cell r="AA15" t="str">
            <v>PGS.TS. Bùi Văn Huyền</v>
          </cell>
          <cell r="AB15" t="str">
            <v>Kinh tế</v>
          </cell>
          <cell r="AC15" t="str">
            <v>Học viện chính trị Quốc gia HCM</v>
          </cell>
          <cell r="AD15" t="str">
            <v>2052/QĐ-ĐHKT ngày 2/8/2018</v>
          </cell>
          <cell r="AE15" t="str">
            <v>2980/ĐHKT-QĐ ngày 3/10/2019</v>
          </cell>
          <cell r="AG15" t="str">
            <v>2776 /QĐ-ĐHKT</v>
          </cell>
          <cell r="AH15" t="str">
            <v>ngày 22 tháng 9 năm 2020</v>
          </cell>
          <cell r="AN15" t="e">
            <v>#N/A</v>
          </cell>
          <cell r="AO15" t="str">
            <v>0963875885</v>
          </cell>
          <cell r="AP15" t="str">
            <v>8h00</v>
          </cell>
          <cell r="AQ15" t="str">
            <v>ngày 7 tháng 10 năm 2020</v>
          </cell>
          <cell r="AR15" t="str">
            <v>P.801, Giảng đường Việt Úc, Mỹ Đình</v>
          </cell>
          <cell r="AT15" t="str">
            <v>8h00 ngày 7 tháng 10 năm 2020</v>
          </cell>
          <cell r="AU15" t="str">
            <v>8h00 ngày 7 tháng 10 năm 2020, tại P.801, Giảng đường Việt Úc, Mỹ Đình</v>
          </cell>
          <cell r="AW15" t="str">
            <v>ngày 22 tháng 9 năm 2020</v>
          </cell>
          <cell r="AX15">
            <v>2776</v>
          </cell>
          <cell r="AY15" t="str">
            <v>/QĐ-ĐHKT</v>
          </cell>
          <cell r="AZ15" t="str">
            <v>2776 /QĐ-ĐHKT</v>
          </cell>
          <cell r="BA15" t="str">
            <v>2776 /QĐ-ĐHKT ngày 22 tháng 9 năm 2020</v>
          </cell>
        </row>
        <row r="16">
          <cell r="A16" t="str">
            <v>Hoàng Long 14/06/1983</v>
          </cell>
          <cell r="B16" t="str">
            <v>Hoàng Long</v>
          </cell>
          <cell r="C16" t="str">
            <v>14/06/1983</v>
          </cell>
          <cell r="D16" t="str">
            <v>Ninh Bình</v>
          </cell>
          <cell r="E16" t="str">
            <v>Nam</v>
          </cell>
          <cell r="F16" t="str">
            <v>Kinh tế chính trị</v>
          </cell>
          <cell r="G16" t="str">
            <v>QH-2017-E</v>
          </cell>
          <cell r="H16" t="str">
            <v>Quản lý kinh tế</v>
          </cell>
          <cell r="I16" t="str">
            <v>60340410</v>
          </cell>
          <cell r="J16">
            <v>4</v>
          </cell>
          <cell r="K16" t="str">
            <v>Quản lý kinh tế</v>
          </cell>
          <cell r="L16" t="str">
            <v>Chiến lược phát triển của Tổng Công ty Điện lực Dầu khí Việt Nam</v>
          </cell>
          <cell r="M16" t="str">
            <v>PGS.TS Trần Anh Tài</v>
          </cell>
          <cell r="N16" t="str">
            <v>Trường Đại học Kinh tế, ĐHQGHN</v>
          </cell>
          <cell r="O16" t="str">
            <v>PGS.TS. Nguyễn Trúc Lê</v>
          </cell>
          <cell r="P16" t="str">
            <v>PTDN</v>
          </cell>
          <cell r="Q16" t="str">
            <v xml:space="preserve"> Trường ĐH Kinh tế, ĐHQG Hà Nội</v>
          </cell>
          <cell r="R16" t="str">
            <v>TS. Nguyễn Mạnh Hùng</v>
          </cell>
          <cell r="S16" t="str">
            <v>KTCT</v>
          </cell>
          <cell r="T16" t="str">
            <v>Hội đồng lý luận trung ương</v>
          </cell>
          <cell r="U16" t="str">
            <v>PGS.TS. Bùi Văn Huyền</v>
          </cell>
          <cell r="V16" t="str">
            <v>Kinh tế</v>
          </cell>
          <cell r="W16" t="str">
            <v>Học viện chính trị Quốc gia HCM</v>
          </cell>
          <cell r="X16" t="str">
            <v>TS. Hoàng Khắc Lịch</v>
          </cell>
          <cell r="Y16" t="str">
            <v>KTH</v>
          </cell>
          <cell r="Z16" t="str">
            <v xml:space="preserve"> Trường ĐH Kinh tế, ĐHQG Hà Nội</v>
          </cell>
          <cell r="AA16" t="str">
            <v>PGS.TS. Nguyễn An Thịnh</v>
          </cell>
          <cell r="AB16" t="str">
            <v>Quản lý TN&amp;MT</v>
          </cell>
          <cell r="AC16" t="str">
            <v>Trường ĐH Kinh tế, ĐHQG Hà Nội</v>
          </cell>
          <cell r="AD16" t="str">
            <v>3685/QĐ-ĐHKT ngày 28/12/2017 của Hiệu trưởng Trường ĐHKT</v>
          </cell>
          <cell r="AE16" t="str">
            <v>1133/ĐHKT-QĐ ngày 3/5/2019</v>
          </cell>
          <cell r="AG16" t="str">
            <v>2777 /QĐ-ĐHKT</v>
          </cell>
          <cell r="AH16" t="str">
            <v>ngày 22 tháng 9 năm 2020</v>
          </cell>
          <cell r="AJ16" t="str">
            <v>F</v>
          </cell>
          <cell r="AN16" t="e">
            <v>#N/A</v>
          </cell>
          <cell r="AO16" t="str">
            <v>0943698689</v>
          </cell>
          <cell r="AP16" t="str">
            <v>8h00</v>
          </cell>
          <cell r="AQ16" t="str">
            <v>ngày 7 tháng 10 năm 2020</v>
          </cell>
          <cell r="AR16" t="str">
            <v>P.801, Giảng đường Việt Úc, Mỹ Đình</v>
          </cell>
          <cell r="AS16" t="e">
            <v>#N/A</v>
          </cell>
          <cell r="AT16" t="str">
            <v>8h00 ngày 7 tháng 10 năm 2020</v>
          </cell>
          <cell r="AU16" t="str">
            <v>8h00 ngày 7 tháng 10 năm 2020, tại P.801, Giảng đường Việt Úc, Mỹ Đình</v>
          </cell>
          <cell r="AW16" t="str">
            <v>ngày 22 tháng 9 năm 2020</v>
          </cell>
          <cell r="AX16">
            <v>2777</v>
          </cell>
          <cell r="AY16" t="str">
            <v>/QĐ-ĐHKT</v>
          </cell>
          <cell r="AZ16" t="str">
            <v>2777 /QĐ-ĐHKT</v>
          </cell>
          <cell r="BA16" t="str">
            <v>2777 /QĐ-ĐHKT ngày 22 tháng 9 năm 2020</v>
          </cell>
        </row>
        <row r="17">
          <cell r="A17" t="str">
            <v>Lò Văn Sính 22/09/1969</v>
          </cell>
          <cell r="B17" t="str">
            <v>Lò Văn Sính</v>
          </cell>
          <cell r="C17" t="str">
            <v>22/09/1969</v>
          </cell>
          <cell r="D17" t="str">
            <v>Hoà Bình</v>
          </cell>
          <cell r="E17" t="str">
            <v>Nam</v>
          </cell>
          <cell r="F17" t="str">
            <v>Kinh tế chính trị</v>
          </cell>
          <cell r="G17" t="str">
            <v>QH-2018-E</v>
          </cell>
          <cell r="H17" t="str">
            <v>Quản lý kinh tế</v>
          </cell>
          <cell r="I17" t="str">
            <v>8340410</v>
          </cell>
          <cell r="J17">
            <v>4</v>
          </cell>
          <cell r="K17" t="str">
            <v>Quản lý kinh tế</v>
          </cell>
          <cell r="L17" t="str">
            <v>Quản lý chất lượng dự án xây dựng công trình giao thông từ ngân sách Nhà nước tại Ban quản lý dự án đầu tư xây dựng huyện Mai Châu, tỉnh Hoà Bình</v>
          </cell>
          <cell r="M17" t="str">
            <v>PGS.TS Phạm Thị Hồng Điệp</v>
          </cell>
          <cell r="N17" t="str">
            <v xml:space="preserve"> Trường ĐH Kinh tế, ĐHQG Hà Nội</v>
          </cell>
          <cell r="O17" t="str">
            <v>PGS.TS. Nguyễn Trúc Lê</v>
          </cell>
          <cell r="P17" t="str">
            <v>PTDN</v>
          </cell>
          <cell r="Q17" t="str">
            <v xml:space="preserve"> Trường ĐH Kinh tế, ĐHQG Hà Nội</v>
          </cell>
          <cell r="R17" t="str">
            <v>PGS.TS. Bùi Văn Huyền</v>
          </cell>
          <cell r="S17" t="str">
            <v>Kinh tế</v>
          </cell>
          <cell r="T17" t="str">
            <v>Học viện chính trị Quốc gia HCM</v>
          </cell>
          <cell r="U17" t="str">
            <v>PGS.TS. Nguyễn An Thịnh</v>
          </cell>
          <cell r="V17" t="str">
            <v>Quản lý TN&amp;MT</v>
          </cell>
          <cell r="W17" t="str">
            <v>Trường ĐH Kinh tế, ĐHQG Hà Nội</v>
          </cell>
          <cell r="X17" t="str">
            <v>TS. Hoàng Khắc Lịch</v>
          </cell>
          <cell r="Y17" t="str">
            <v>KTH</v>
          </cell>
          <cell r="Z17" t="str">
            <v xml:space="preserve"> Trường ĐH Kinh tế, ĐHQG Hà Nội</v>
          </cell>
          <cell r="AA17" t="str">
            <v>TS. Nguyễn Mạnh Hùng</v>
          </cell>
          <cell r="AB17" t="str">
            <v>KTCT</v>
          </cell>
          <cell r="AC17" t="str">
            <v>Hội đồng lý luận trung ương</v>
          </cell>
          <cell r="AD17" t="str">
            <v>3286/QĐ-ĐHKT ngày 7/12/2018</v>
          </cell>
          <cell r="AE17" t="str">
            <v>571/QĐ-ĐHKT ngày 19/03/2020</v>
          </cell>
          <cell r="AG17" t="str">
            <v>2778 /QĐ-ĐHKT</v>
          </cell>
          <cell r="AH17" t="str">
            <v>ngày 22 tháng 9 năm 2020</v>
          </cell>
          <cell r="AJ17" t="str">
            <v>F</v>
          </cell>
          <cell r="AN17" t="e">
            <v>#N/A</v>
          </cell>
          <cell r="AO17" t="str">
            <v>0967283569</v>
          </cell>
          <cell r="AP17" t="str">
            <v>8h00</v>
          </cell>
          <cell r="AQ17" t="str">
            <v>ngày 7 tháng 10 năm 2020</v>
          </cell>
          <cell r="AR17" t="str">
            <v>P.801, Giảng đường Việt Úc, Mỹ Đình</v>
          </cell>
          <cell r="AS17" t="e">
            <v>#N/A</v>
          </cell>
          <cell r="AT17" t="str">
            <v>8h00 ngày 7 tháng 10 năm 2020</v>
          </cell>
          <cell r="AU17" t="str">
            <v>8h00 ngày 7 tháng 10 năm 2020, tại P.801, Giảng đường Việt Úc, Mỹ Đình</v>
          </cell>
          <cell r="AW17" t="str">
            <v>ngày 22 tháng 9 năm 2020</v>
          </cell>
          <cell r="AX17">
            <v>2778</v>
          </cell>
          <cell r="AY17" t="str">
            <v>/QĐ-ĐHKT</v>
          </cell>
          <cell r="AZ17" t="str">
            <v>2778 /QĐ-ĐHKT</v>
          </cell>
          <cell r="BA17" t="str">
            <v>2778 /QĐ-ĐHKT ngày 22 tháng 9 năm 2020</v>
          </cell>
        </row>
        <row r="18">
          <cell r="A18" t="str">
            <v>Phan Tuấn An Ninh 16/06/1993</v>
          </cell>
          <cell r="B18" t="str">
            <v>Phan Tuấn An Ninh</v>
          </cell>
          <cell r="C18" t="str">
            <v>16/06/1993</v>
          </cell>
          <cell r="D18" t="str">
            <v>Nghệ An</v>
          </cell>
          <cell r="E18" t="str">
            <v>Nam</v>
          </cell>
          <cell r="F18" t="str">
            <v>Kinh tế chính trị</v>
          </cell>
          <cell r="G18" t="str">
            <v>QH-2018-E</v>
          </cell>
          <cell r="H18" t="str">
            <v>Quản lý kinh tế</v>
          </cell>
          <cell r="I18" t="str">
            <v>8340410</v>
          </cell>
          <cell r="J18">
            <v>5</v>
          </cell>
          <cell r="K18" t="str">
            <v>Quản lý kinh tế</v>
          </cell>
          <cell r="L18" t="str">
            <v>Quản lý rủi ro đối với hàng hóa xuất nhập khẩu tại Cục hải quan Hà Nội</v>
          </cell>
          <cell r="M18" t="str">
            <v>PGS.TS. Đinh Văn Thông</v>
          </cell>
          <cell r="N18" t="str">
            <v>Trường ĐH Kinh tế - ĐHQGHN</v>
          </cell>
          <cell r="O18" t="str">
            <v>PGS.TS. Phạm Văn Dũng</v>
          </cell>
          <cell r="P18" t="str">
            <v>KTCT</v>
          </cell>
          <cell r="Q18" t="str">
            <v xml:space="preserve"> Trường ĐH Kinh tế, ĐHQG Hà Nội</v>
          </cell>
          <cell r="R18" t="str">
            <v>PGS.TS. Đặng Thị Phương Hoa</v>
          </cell>
          <cell r="S18" t="str">
            <v>KTPT &amp; KTQT</v>
          </cell>
          <cell r="T18" t="str">
            <v>Viện Kinh tế Việt Nam</v>
          </cell>
          <cell r="U18" t="str">
            <v>TS. Đàm Sơn Toại</v>
          </cell>
          <cell r="V18" t="str">
            <v>Kinh tế</v>
          </cell>
          <cell r="W18" t="str">
            <v>Trường ĐH Kinh tế Quốc dân</v>
          </cell>
          <cell r="X18" t="str">
            <v>TS. Đào Thị Thu Trang</v>
          </cell>
          <cell r="Y18" t="str">
            <v>KTCT</v>
          </cell>
          <cell r="Z18" t="str">
            <v>Trường ĐH Kinh tế, ĐHQG Hà Nội</v>
          </cell>
          <cell r="AA18" t="str">
            <v>PGS.TS. Phạm Thị Hồng Điệp</v>
          </cell>
          <cell r="AB18" t="str">
            <v>KTCT</v>
          </cell>
          <cell r="AC18" t="str">
            <v xml:space="preserve"> Trường ĐH Kinh tế, ĐHQG Hà Nội</v>
          </cell>
          <cell r="AD18" t="str">
            <v>2052/QĐ-ĐHKT ngày 2/8/2018</v>
          </cell>
          <cell r="AE18" t="str">
            <v>2981/ĐHKT-QĐ ngày 3/10/2019</v>
          </cell>
          <cell r="AG18" t="str">
            <v>2779 /QĐ-ĐHKT</v>
          </cell>
          <cell r="AH18" t="str">
            <v>ngày 22 tháng 9 năm 2020</v>
          </cell>
          <cell r="AJ18" t="str">
            <v>F</v>
          </cell>
          <cell r="AN18" t="e">
            <v>#N/A</v>
          </cell>
          <cell r="AO18" t="str">
            <v>0963623232</v>
          </cell>
          <cell r="AP18" t="str">
            <v>8h00</v>
          </cell>
          <cell r="AQ18" t="str">
            <v>ngày 7 tháng 10 năm 2020</v>
          </cell>
          <cell r="AR18" t="str">
            <v>P.802, Giảng đường Việt Úc, Mỹ Đình</v>
          </cell>
          <cell r="AS18" t="e">
            <v>#N/A</v>
          </cell>
          <cell r="AT18" t="str">
            <v>8h00 ngày 7 tháng 10 năm 2020</v>
          </cell>
          <cell r="AU18" t="str">
            <v>8h00 ngày 7 tháng 10 năm 2020, tại P.802, Giảng đường Việt Úc, Mỹ Đình</v>
          </cell>
          <cell r="AW18" t="str">
            <v>ngày 22 tháng 9 năm 2020</v>
          </cell>
          <cell r="AX18">
            <v>2779</v>
          </cell>
          <cell r="AY18" t="str">
            <v>/QĐ-ĐHKT</v>
          </cell>
          <cell r="AZ18" t="str">
            <v>2779 /QĐ-ĐHKT</v>
          </cell>
          <cell r="BA18" t="str">
            <v>2779 /QĐ-ĐHKT ngày 22 tháng 9 năm 2020</v>
          </cell>
        </row>
        <row r="19">
          <cell r="A19" t="str">
            <v>Ngô Thị Hồng Hạnh 14/08/1992</v>
          </cell>
          <cell r="B19" t="str">
            <v>Ngô Thị Hồng Hạnh</v>
          </cell>
          <cell r="C19" t="str">
            <v>14/08/1992</v>
          </cell>
          <cell r="D19" t="str">
            <v>Hà Nội</v>
          </cell>
          <cell r="E19" t="str">
            <v>Nữ</v>
          </cell>
          <cell r="F19" t="str">
            <v>Kinh tế chính trị</v>
          </cell>
          <cell r="G19" t="str">
            <v>QH-2018-E</v>
          </cell>
          <cell r="H19" t="str">
            <v>Quản lý kinh tế</v>
          </cell>
          <cell r="I19" t="str">
            <v>8340410</v>
          </cell>
          <cell r="J19">
            <v>5</v>
          </cell>
          <cell r="K19" t="str">
            <v>Quản lý kinh tế</v>
          </cell>
          <cell r="L19" t="str">
            <v>Quản lý hoạt động thẩm định dự án đầu tư tại Ngân hàng đầu tư và phát triển Việt Nam - Chi nhánh Đông Đô</v>
          </cell>
          <cell r="M19" t="str">
            <v>PGS.TS. Vũ Đức Thanh</v>
          </cell>
          <cell r="N19" t="str">
            <v>Trường ĐH Kinh tế - ĐHQGHN</v>
          </cell>
          <cell r="O19" t="str">
            <v>PGS.TS. Phạm Văn Dũng</v>
          </cell>
          <cell r="P19" t="str">
            <v>KTCT</v>
          </cell>
          <cell r="Q19" t="str">
            <v xml:space="preserve"> Trường ĐH Kinh tế, ĐHQG Hà Nội</v>
          </cell>
          <cell r="R19" t="str">
            <v>PGS.TS. Phạm Thị Hồng Điệp</v>
          </cell>
          <cell r="S19" t="str">
            <v>KTCT</v>
          </cell>
          <cell r="T19" t="str">
            <v xml:space="preserve"> Trường ĐH Kinh tế, ĐHQG Hà Nội</v>
          </cell>
          <cell r="U19" t="str">
            <v>TS. Đàm Sơn Toại</v>
          </cell>
          <cell r="V19" t="str">
            <v>Kinh tế</v>
          </cell>
          <cell r="W19" t="str">
            <v>Trường ĐH Kinh tế Quốc dân</v>
          </cell>
          <cell r="X19" t="str">
            <v>TS. Đào Thị Thu Trang</v>
          </cell>
          <cell r="Y19" t="str">
            <v>KTCT</v>
          </cell>
          <cell r="Z19" t="str">
            <v>Trường ĐH Kinh tế, ĐHQG Hà Nội</v>
          </cell>
          <cell r="AA19" t="str">
            <v>PGS.TS. Đặng Thị Phương Hoa</v>
          </cell>
          <cell r="AB19" t="str">
            <v>KTPT &amp; KTQT</v>
          </cell>
          <cell r="AC19" t="str">
            <v>Viện Kinh tế Việt Nam</v>
          </cell>
          <cell r="AD19" t="str">
            <v>2052/QĐ-ĐHKT ngày 2/8/2018</v>
          </cell>
          <cell r="AE19" t="str">
            <v>2968/ĐHKT-QĐ ngày 3/10/2019</v>
          </cell>
          <cell r="AG19" t="str">
            <v>2780 /QĐ-ĐHKT</v>
          </cell>
          <cell r="AH19" t="str">
            <v>ngày 22 tháng 9 năm 2020</v>
          </cell>
          <cell r="AJ19" t="str">
            <v>F</v>
          </cell>
          <cell r="AN19" t="e">
            <v>#N/A</v>
          </cell>
          <cell r="AO19" t="str">
            <v>0982165334</v>
          </cell>
          <cell r="AP19" t="str">
            <v>8h00</v>
          </cell>
          <cell r="AQ19" t="str">
            <v>ngày 7 tháng 10 năm 2020</v>
          </cell>
          <cell r="AR19" t="str">
            <v>P.802, Giảng đường Việt Úc, Mỹ Đình</v>
          </cell>
          <cell r="AS19" t="e">
            <v>#N/A</v>
          </cell>
          <cell r="AT19" t="str">
            <v>8h00 ngày 7 tháng 10 năm 2020</v>
          </cell>
          <cell r="AU19" t="str">
            <v>8h00 ngày 7 tháng 10 năm 2020, tại P.802, Giảng đường Việt Úc, Mỹ Đình</v>
          </cell>
          <cell r="AW19" t="str">
            <v>ngày 22 tháng 9 năm 2020</v>
          </cell>
          <cell r="AX19">
            <v>2780</v>
          </cell>
          <cell r="AY19" t="str">
            <v>/QĐ-ĐHKT</v>
          </cell>
          <cell r="AZ19" t="str">
            <v>2780 /QĐ-ĐHKT</v>
          </cell>
          <cell r="BA19" t="str">
            <v>2780 /QĐ-ĐHKT ngày 22 tháng 9 năm 2020</v>
          </cell>
        </row>
        <row r="20">
          <cell r="A20" t="str">
            <v>Lê Hoàng Phương 10/07/1985</v>
          </cell>
          <cell r="B20" t="str">
            <v>Lê Hoàng Phương</v>
          </cell>
          <cell r="C20" t="str">
            <v>10/07/1985</v>
          </cell>
          <cell r="D20" t="str">
            <v>Thừa Thiên Huế</v>
          </cell>
          <cell r="E20" t="str">
            <v>Nam</v>
          </cell>
          <cell r="F20" t="str">
            <v>Kinh tế chính trị</v>
          </cell>
          <cell r="G20" t="str">
            <v>QH-2018-E</v>
          </cell>
          <cell r="H20" t="str">
            <v>Quản lý kinh tế</v>
          </cell>
          <cell r="I20" t="str">
            <v>8340410</v>
          </cell>
          <cell r="J20">
            <v>5</v>
          </cell>
          <cell r="K20" t="str">
            <v>Quản lý kinh tế</v>
          </cell>
          <cell r="L20" t="str">
            <v>Quản lý nhân lực tại Viettel Phú Thọ</v>
          </cell>
          <cell r="M20" t="str">
            <v>TS. Nguyễn Thùy Anh</v>
          </cell>
          <cell r="N20" t="str">
            <v>Trường Đại học Kinh tế, ĐHQGHN</v>
          </cell>
          <cell r="O20" t="str">
            <v>PGS.TS. Phạm Văn Dũng</v>
          </cell>
          <cell r="P20" t="str">
            <v>KTCT</v>
          </cell>
          <cell r="Q20" t="str">
            <v xml:space="preserve"> Trường ĐH Kinh tế, ĐHQG Hà Nội</v>
          </cell>
          <cell r="R20" t="str">
            <v>TS. Đàm Sơn Toại</v>
          </cell>
          <cell r="S20" t="str">
            <v>Kinh tế</v>
          </cell>
          <cell r="T20" t="str">
            <v>Trường ĐH Kinh tế Quốc dân</v>
          </cell>
          <cell r="U20" t="str">
            <v>PGS.TS. Đặng Thị Phương Hoa</v>
          </cell>
          <cell r="V20" t="str">
            <v>KTPT &amp; KTQT</v>
          </cell>
          <cell r="W20" t="str">
            <v>Viện Kinh tế Việt Nam</v>
          </cell>
          <cell r="X20" t="str">
            <v>TS. Đào Thị Thu Trang</v>
          </cell>
          <cell r="Y20" t="str">
            <v>KTCT</v>
          </cell>
          <cell r="Z20" t="str">
            <v>Trường ĐH Kinh tế, ĐHQG Hà Nội</v>
          </cell>
          <cell r="AA20" t="str">
            <v>PGS.TS. Phạm Thị Hồng Điệp</v>
          </cell>
          <cell r="AB20" t="str">
            <v>KTCT</v>
          </cell>
          <cell r="AC20" t="str">
            <v xml:space="preserve"> Trường ĐH Kinh tế, ĐHQG Hà Nội</v>
          </cell>
          <cell r="AD20" t="str">
            <v>2052/QĐ-ĐHKT ngày 2/8/2018</v>
          </cell>
          <cell r="AE20" t="str">
            <v>3165/QĐ-ĐHKT ngày 22/10/2019</v>
          </cell>
          <cell r="AG20" t="str">
            <v>2781 /QĐ-ĐHKT</v>
          </cell>
          <cell r="AH20" t="str">
            <v>ngày 22 tháng 9 năm 2020</v>
          </cell>
          <cell r="AJ20" t="str">
            <v>F</v>
          </cell>
          <cell r="AN20" t="e">
            <v>#N/A</v>
          </cell>
          <cell r="AO20" t="str">
            <v>0969355666</v>
          </cell>
          <cell r="AP20" t="str">
            <v>8h00</v>
          </cell>
          <cell r="AQ20" t="str">
            <v>ngày 7 tháng 10 năm 2020</v>
          </cell>
          <cell r="AR20" t="str">
            <v>P.802, Giảng đường Việt Úc, Mỹ Đình</v>
          </cell>
          <cell r="AS20" t="e">
            <v>#N/A</v>
          </cell>
          <cell r="AT20" t="str">
            <v>8h00 ngày 7 tháng 10 năm 2020</v>
          </cell>
          <cell r="AU20" t="str">
            <v>8h00 ngày 7 tháng 10 năm 2020, tại P.802, Giảng đường Việt Úc, Mỹ Đình</v>
          </cell>
          <cell r="AW20" t="str">
            <v>ngày 22 tháng 9 năm 2020</v>
          </cell>
          <cell r="AX20">
            <v>2781</v>
          </cell>
          <cell r="AY20" t="str">
            <v>/QĐ-ĐHKT</v>
          </cell>
          <cell r="AZ20" t="str">
            <v>2781 /QĐ-ĐHKT</v>
          </cell>
          <cell r="BA20" t="str">
            <v>2781 /QĐ-ĐHKT ngày 22 tháng 9 năm 2020</v>
          </cell>
        </row>
        <row r="21">
          <cell r="A21" t="str">
            <v>Hoàng Thế Biểu 18/11/1983</v>
          </cell>
          <cell r="B21" t="str">
            <v>Hoàng Thế Biểu</v>
          </cell>
          <cell r="C21" t="str">
            <v>18/11/1983</v>
          </cell>
          <cell r="D21" t="str">
            <v>Hà Nội</v>
          </cell>
          <cell r="E21" t="str">
            <v>Nam</v>
          </cell>
          <cell r="F21" t="str">
            <v>Kinh tế chính trị</v>
          </cell>
          <cell r="G21" t="str">
            <v>QH-2018-E</v>
          </cell>
          <cell r="H21" t="str">
            <v>Quản lý kinh tế</v>
          </cell>
          <cell r="I21" t="str">
            <v>8340410</v>
          </cell>
          <cell r="J21">
            <v>5</v>
          </cell>
          <cell r="K21" t="str">
            <v>Quản lý kinh tế</v>
          </cell>
          <cell r="L21" t="str">
            <v>Quản lý nhân lực tại Công ty cổ phần địa chính Hà Nội</v>
          </cell>
          <cell r="M21" t="str">
            <v>PGS.TS. Lê Danh Tốn</v>
          </cell>
          <cell r="N21" t="str">
            <v>Trường ĐH Kinh tế - ĐHQGHN</v>
          </cell>
          <cell r="O21" t="str">
            <v>PGS.TS. Phạm Văn Dũng</v>
          </cell>
          <cell r="P21" t="str">
            <v>KTCT</v>
          </cell>
          <cell r="Q21" t="str">
            <v xml:space="preserve"> Trường ĐH Kinh tế, ĐHQG Hà Nội</v>
          </cell>
          <cell r="R21" t="str">
            <v>PGS.TS. Đặng Thị Phương Hoa</v>
          </cell>
          <cell r="S21" t="str">
            <v>KTPT &amp; KTQT</v>
          </cell>
          <cell r="T21" t="str">
            <v>Viện Kinh tế Việt Nam</v>
          </cell>
          <cell r="U21" t="str">
            <v>PGS.TS. Phạm Thị Hồng Điệp</v>
          </cell>
          <cell r="V21" t="str">
            <v>KTCT</v>
          </cell>
          <cell r="W21" t="str">
            <v xml:space="preserve"> Trường ĐH Kinh tế, ĐHQG Hà Nội</v>
          </cell>
          <cell r="X21" t="str">
            <v>TS. Đào Thị Thu Trang</v>
          </cell>
          <cell r="Y21" t="str">
            <v>KTCT</v>
          </cell>
          <cell r="Z21" t="str">
            <v>Trường ĐH Kinh tế, ĐHQG Hà Nội</v>
          </cell>
          <cell r="AA21" t="str">
            <v>TS. Đàm Sơn Toại</v>
          </cell>
          <cell r="AB21" t="str">
            <v>Kinh tế</v>
          </cell>
          <cell r="AC21" t="str">
            <v>Trường ĐH Kinh tế Quốc dân</v>
          </cell>
          <cell r="AD21" t="str">
            <v>2052/QĐ-ĐHKT ngày 2/8/2018</v>
          </cell>
          <cell r="AE21" t="str">
            <v>2960/ĐHKT-QĐ ngày 3/10/2019</v>
          </cell>
          <cell r="AG21" t="str">
            <v>2782 /QĐ-ĐHKT</v>
          </cell>
          <cell r="AH21" t="str">
            <v>ngày 22 tháng 9 năm 2020</v>
          </cell>
          <cell r="AJ21" t="str">
            <v>F</v>
          </cell>
          <cell r="AN21" t="e">
            <v>#N/A</v>
          </cell>
          <cell r="AO21" t="str">
            <v>0979950113</v>
          </cell>
          <cell r="AP21" t="str">
            <v>8h00</v>
          </cell>
          <cell r="AQ21" t="str">
            <v>ngày 7 tháng 10 năm 2020</v>
          </cell>
          <cell r="AR21" t="str">
            <v>P.802, Giảng đường Việt Úc, Mỹ Đình</v>
          </cell>
          <cell r="AS21" t="e">
            <v>#N/A</v>
          </cell>
          <cell r="AT21" t="str">
            <v>8h00 ngày 7 tháng 10 năm 2020</v>
          </cell>
          <cell r="AU21" t="str">
            <v>8h00 ngày 7 tháng 10 năm 2020, tại P.802, Giảng đường Việt Úc, Mỹ Đình</v>
          </cell>
          <cell r="AW21" t="str">
            <v>ngày 22 tháng 9 năm 2020</v>
          </cell>
          <cell r="AX21">
            <v>2782</v>
          </cell>
          <cell r="AY21" t="str">
            <v>/QĐ-ĐHKT</v>
          </cell>
          <cell r="AZ21" t="str">
            <v>2782 /QĐ-ĐHKT</v>
          </cell>
          <cell r="BA21" t="str">
            <v>2782 /QĐ-ĐHKT ngày 22 tháng 9 năm 2020</v>
          </cell>
        </row>
        <row r="22">
          <cell r="A22" t="str">
            <v>Lê Tuấn Hương 02/01/1975</v>
          </cell>
          <cell r="B22" t="str">
            <v>Lê Tuấn Hương</v>
          </cell>
          <cell r="C22" t="str">
            <v>02/01/1975</v>
          </cell>
          <cell r="D22" t="str">
            <v>Thanh Hóa</v>
          </cell>
          <cell r="E22" t="str">
            <v>Nam</v>
          </cell>
          <cell r="F22" t="str">
            <v>Kinh tế chính trị</v>
          </cell>
          <cell r="G22" t="str">
            <v>QH-2018-E</v>
          </cell>
          <cell r="H22" t="str">
            <v>Quản lý kinh tế</v>
          </cell>
          <cell r="I22" t="str">
            <v>8340410</v>
          </cell>
          <cell r="J22">
            <v>6</v>
          </cell>
          <cell r="K22" t="str">
            <v>Quản lý kinh tế</v>
          </cell>
          <cell r="L22" t="str">
            <v>Quản lý chi ngân sách nhà nước của tỉnh Thái Nguyên</v>
          </cell>
          <cell r="M22" t="str">
            <v>PGS.TS. Nguyễn Trúc Lê</v>
          </cell>
          <cell r="N22" t="str">
            <v>Trường ĐH Kinh tế - ĐHQGHN</v>
          </cell>
          <cell r="O22" t="str">
            <v>PGS.TS. Trần Đức Hiệp</v>
          </cell>
          <cell r="P22" t="str">
            <v>KTCT</v>
          </cell>
          <cell r="Q22" t="str">
            <v xml:space="preserve"> Trường ĐH Kinh tế, ĐHQG Hà Nội</v>
          </cell>
          <cell r="R22" t="str">
            <v>PGS.TS. Nguyễn Chiến Thắng</v>
          </cell>
          <cell r="S22" t="str">
            <v>KTPT</v>
          </cell>
          <cell r="T22" t="str">
            <v>Viện kinh tế Việt Nam</v>
          </cell>
          <cell r="U22" t="str">
            <v>PGS.TS. Trần Thị Lan Hương</v>
          </cell>
          <cell r="V22" t="str">
            <v>Kinh tế</v>
          </cell>
          <cell r="W22" t="str">
            <v>Viện Hàn lâm Khoa học xã hội Việt Nam</v>
          </cell>
          <cell r="X22" t="str">
            <v>TS. Nguyễn Thị Hương Lan</v>
          </cell>
          <cell r="Y22" t="str">
            <v>Kinh tế</v>
          </cell>
          <cell r="Z22" t="str">
            <v>Trường ĐH Kinh tế, ĐHQG Hà Nội</v>
          </cell>
          <cell r="AA22" t="str">
            <v>TS. Lưu Quốc Đạt</v>
          </cell>
          <cell r="AB22" t="str">
            <v>QLCN</v>
          </cell>
          <cell r="AC22" t="str">
            <v xml:space="preserve"> Trường ĐH Kinh tế, ĐHQG Hà Nội</v>
          </cell>
          <cell r="AD22" t="str">
            <v>2052/QĐ-ĐHKT ngày 2/8/2018</v>
          </cell>
          <cell r="AE22" t="str">
            <v>2975/ĐHKT-QĐ ngày 3/10/2019</v>
          </cell>
          <cell r="AG22" t="str">
            <v>2783 /QĐ-ĐHKT</v>
          </cell>
          <cell r="AH22" t="str">
            <v>ngày 22 tháng 9 năm 2020</v>
          </cell>
          <cell r="AJ22" t="str">
            <v>F</v>
          </cell>
          <cell r="AN22" t="e">
            <v>#N/A</v>
          </cell>
          <cell r="AO22" t="str">
            <v>0912043550</v>
          </cell>
          <cell r="AP22" t="str">
            <v>8h00</v>
          </cell>
          <cell r="AQ22" t="str">
            <v>ngày 9 tháng 10 năm 2020</v>
          </cell>
          <cell r="AR22" t="str">
            <v>P.802, Giảng đường Việt Úc, Mỹ Đình</v>
          </cell>
          <cell r="AS22" t="e">
            <v>#N/A</v>
          </cell>
          <cell r="AT22" t="str">
            <v>8h00 ngày 9 tháng 10 năm 2020</v>
          </cell>
          <cell r="AU22" t="str">
            <v>8h00 ngày 9 tháng 10 năm 2020, tại P.802, Giảng đường Việt Úc, Mỹ Đình</v>
          </cell>
          <cell r="AW22" t="str">
            <v>ngày 22 tháng 9 năm 2020</v>
          </cell>
          <cell r="AX22">
            <v>2783</v>
          </cell>
          <cell r="AY22" t="str">
            <v>/QĐ-ĐHKT</v>
          </cell>
          <cell r="AZ22" t="str">
            <v>2783 /QĐ-ĐHKT</v>
          </cell>
          <cell r="BA22" t="str">
            <v>2783 /QĐ-ĐHKT ngày 22 tháng 9 năm 2020</v>
          </cell>
        </row>
        <row r="23">
          <cell r="A23" t="str">
            <v>Nguyễn Ngọc Quỳnh 12/09/1989</v>
          </cell>
          <cell r="B23" t="str">
            <v>Nguyễn Ngọc Quỳnh</v>
          </cell>
          <cell r="C23" t="str">
            <v>12/09/1989</v>
          </cell>
          <cell r="D23" t="str">
            <v>Sơn La</v>
          </cell>
          <cell r="E23" t="str">
            <v>Nữ</v>
          </cell>
          <cell r="F23" t="str">
            <v>Kinh tế chính trị</v>
          </cell>
          <cell r="G23" t="str">
            <v>QH-2018-E</v>
          </cell>
          <cell r="H23" t="str">
            <v>Quản lý kinh tế</v>
          </cell>
          <cell r="I23" t="str">
            <v>8340410</v>
          </cell>
          <cell r="J23">
            <v>6</v>
          </cell>
          <cell r="K23" t="str">
            <v>Quản lý kinh tế</v>
          </cell>
          <cell r="L23" t="str">
            <v>Quản lý đội ngũ giảng viên tại Trường Đại học Khoa học xã hội và nhân văn, Đại học Quốc gia Hà Nội</v>
          </cell>
          <cell r="M23" t="str">
            <v>TS. Đỗ Anh Đức</v>
          </cell>
          <cell r="N23" t="str">
            <v>Trường ĐH Kinh tế - ĐHQGHN</v>
          </cell>
          <cell r="O23" t="str">
            <v>PGS.TS. Trần Đức Hiệp</v>
          </cell>
          <cell r="P23" t="str">
            <v>KTCT</v>
          </cell>
          <cell r="Q23" t="str">
            <v xml:space="preserve"> Trường ĐH Kinh tế, ĐHQG Hà Nội</v>
          </cell>
          <cell r="R23" t="str">
            <v>TS. Lưu Quốc Đạt</v>
          </cell>
          <cell r="S23" t="str">
            <v>QLCN</v>
          </cell>
          <cell r="T23" t="str">
            <v xml:space="preserve"> Trường ĐH Kinh tế, ĐHQG Hà Nội</v>
          </cell>
          <cell r="U23" t="str">
            <v>PGS.TS. Trần Thị Lan Hương</v>
          </cell>
          <cell r="V23" t="str">
            <v>Kinh tế</v>
          </cell>
          <cell r="W23" t="str">
            <v>Viện Hàn lâm Khoa học xã hội Việt Nam</v>
          </cell>
          <cell r="X23" t="str">
            <v>TS. Nguyễn Thị Hương Lan</v>
          </cell>
          <cell r="Y23" t="str">
            <v>Kinh tế</v>
          </cell>
          <cell r="Z23" t="str">
            <v>Trường ĐH Kinh tế, ĐHQG Hà Nội</v>
          </cell>
          <cell r="AA23" t="str">
            <v>PGS.TS. Nguyễn Chiến Thắng</v>
          </cell>
          <cell r="AB23" t="str">
            <v>KTPT</v>
          </cell>
          <cell r="AC23" t="str">
            <v>Viện kinh tế Việt Nam</v>
          </cell>
          <cell r="AD23" t="str">
            <v>2052/QĐ-ĐHKT ngày 2/8/2018</v>
          </cell>
          <cell r="AE23" t="str">
            <v>3023/ĐHKT-QĐ ngày 7/10/2019</v>
          </cell>
          <cell r="AG23" t="str">
            <v>2784 /QĐ-ĐHKT</v>
          </cell>
          <cell r="AH23" t="str">
            <v>ngày 22 tháng 9 năm 2020</v>
          </cell>
          <cell r="AJ23" t="str">
            <v>F</v>
          </cell>
          <cell r="AN23" t="e">
            <v>#N/A</v>
          </cell>
          <cell r="AO23" t="str">
            <v>0904098683</v>
          </cell>
          <cell r="AP23" t="str">
            <v>8h00</v>
          </cell>
          <cell r="AQ23" t="str">
            <v>ngày 9 tháng 10 năm 2020</v>
          </cell>
          <cell r="AR23" t="str">
            <v>P.802, Giảng đường Việt Úc, Mỹ Đình</v>
          </cell>
          <cell r="AS23" t="e">
            <v>#N/A</v>
          </cell>
          <cell r="AT23" t="str">
            <v>8h00 ngày 9 tháng 10 năm 2020</v>
          </cell>
          <cell r="AU23" t="str">
            <v>8h00 ngày 9 tháng 10 năm 2020, tại P.802, Giảng đường Việt Úc, Mỹ Đình</v>
          </cell>
          <cell r="AW23" t="str">
            <v>ngày 22 tháng 9 năm 2020</v>
          </cell>
          <cell r="AX23">
            <v>2784</v>
          </cell>
          <cell r="AY23" t="str">
            <v>/QĐ-ĐHKT</v>
          </cell>
          <cell r="AZ23" t="str">
            <v>2784 /QĐ-ĐHKT</v>
          </cell>
          <cell r="BA23" t="str">
            <v>2784 /QĐ-ĐHKT ngày 22 tháng 9 năm 2020</v>
          </cell>
        </row>
        <row r="24">
          <cell r="A24" t="str">
            <v>Vũ Quốc Dũng 28/06/1975</v>
          </cell>
          <cell r="B24" t="str">
            <v>Vũ Quốc Dũng</v>
          </cell>
          <cell r="C24" t="str">
            <v>28/06/1975</v>
          </cell>
          <cell r="D24" t="str">
            <v>Thái Nguyên</v>
          </cell>
          <cell r="E24" t="str">
            <v>Nam</v>
          </cell>
          <cell r="F24" t="str">
            <v>Kinh tế chính trị</v>
          </cell>
          <cell r="G24" t="str">
            <v>QH-2018-E</v>
          </cell>
          <cell r="H24" t="str">
            <v>Quản lý kinh tế</v>
          </cell>
          <cell r="I24" t="str">
            <v>8340410</v>
          </cell>
          <cell r="J24">
            <v>6</v>
          </cell>
          <cell r="K24" t="str">
            <v>Quản lý kinh tế</v>
          </cell>
          <cell r="L24" t="str">
            <v>Chất lượng công chức ngành thống kê tập trung các tỉnh Tây Nguyên</v>
          </cell>
          <cell r="M24" t="str">
            <v>PGS.TS. Phạm Thị Hồng Điệp</v>
          </cell>
          <cell r="N24" t="str">
            <v>Trường ĐH Kinh tế - ĐHQGHN</v>
          </cell>
          <cell r="O24" t="str">
            <v>PGS.TS. Trần Đức Hiệp</v>
          </cell>
          <cell r="P24" t="str">
            <v>KTCT</v>
          </cell>
          <cell r="Q24" t="str">
            <v xml:space="preserve"> Trường ĐH Kinh tế, ĐHQG Hà Nội</v>
          </cell>
          <cell r="R24" t="str">
            <v>PGS.TS. Trần Thị Lan Hương</v>
          </cell>
          <cell r="S24" t="str">
            <v>Kinh tế</v>
          </cell>
          <cell r="T24" t="str">
            <v>Viện Hàn lâm Khoa học xã hội Việt Nam</v>
          </cell>
          <cell r="U24" t="str">
            <v>PGS.TS. Nguyễn Chiến Thắng</v>
          </cell>
          <cell r="V24" t="str">
            <v>KTPT</v>
          </cell>
          <cell r="W24" t="str">
            <v>Viện kinh tế Việt Nam</v>
          </cell>
          <cell r="X24" t="str">
            <v>TS. Nguyễn Thị Hương Lan</v>
          </cell>
          <cell r="Y24" t="str">
            <v>Kinh tế</v>
          </cell>
          <cell r="Z24" t="str">
            <v>Trường ĐH Kinh tế, ĐHQG Hà Nội</v>
          </cell>
          <cell r="AA24" t="str">
            <v>TS. Lưu Quốc Đạt</v>
          </cell>
          <cell r="AB24" t="str">
            <v>QLCN</v>
          </cell>
          <cell r="AC24" t="str">
            <v xml:space="preserve"> Trường ĐH Kinh tế, ĐHQG Hà Nội</v>
          </cell>
          <cell r="AD24" t="str">
            <v>2052/QĐ-ĐHKT ngày 2/8/2018</v>
          </cell>
          <cell r="AE24" t="str">
            <v>3020/ĐHKT-QĐ ngày 7/10/2019</v>
          </cell>
          <cell r="AG24" t="str">
            <v>2785 /QĐ-ĐHKT</v>
          </cell>
          <cell r="AH24" t="str">
            <v>ngày 22 tháng 9 năm 2020</v>
          </cell>
          <cell r="AJ24" t="str">
            <v>F</v>
          </cell>
          <cell r="AN24" t="e">
            <v>#N/A</v>
          </cell>
          <cell r="AO24" t="str">
            <v>0902119285</v>
          </cell>
          <cell r="AP24" t="str">
            <v>8h00</v>
          </cell>
          <cell r="AQ24" t="str">
            <v>ngày 9 tháng 10 năm 2020</v>
          </cell>
          <cell r="AR24" t="str">
            <v>P.802, Giảng đường Việt Úc, Mỹ Đình</v>
          </cell>
          <cell r="AS24" t="e">
            <v>#N/A</v>
          </cell>
          <cell r="AT24" t="str">
            <v>8h00 ngày 9 tháng 10 năm 2020</v>
          </cell>
          <cell r="AU24" t="str">
            <v>8h00 ngày 9 tháng 10 năm 2020, tại P.802, Giảng đường Việt Úc, Mỹ Đình</v>
          </cell>
          <cell r="AW24" t="str">
            <v>ngày 22 tháng 9 năm 2020</v>
          </cell>
          <cell r="AX24">
            <v>2785</v>
          </cell>
          <cell r="AY24" t="str">
            <v>/QĐ-ĐHKT</v>
          </cell>
          <cell r="AZ24" t="str">
            <v>2785 /QĐ-ĐHKT</v>
          </cell>
          <cell r="BA24" t="str">
            <v>2785 /QĐ-ĐHKT ngày 22 tháng 9 năm 2020</v>
          </cell>
        </row>
        <row r="25">
          <cell r="A25" t="str">
            <v>Vũ Thế Hùng 12/08/1984</v>
          </cell>
          <cell r="B25" t="str">
            <v>Vũ Thế Hùng</v>
          </cell>
          <cell r="C25" t="str">
            <v>12/08/1984</v>
          </cell>
          <cell r="D25" t="str">
            <v>Nam Định</v>
          </cell>
          <cell r="E25" t="str">
            <v>Nam</v>
          </cell>
          <cell r="F25" t="str">
            <v>Kinh tế chính trị</v>
          </cell>
          <cell r="G25" t="str">
            <v>QH-2018-E</v>
          </cell>
          <cell r="H25" t="str">
            <v>Quản lý kinh tế</v>
          </cell>
          <cell r="I25" t="str">
            <v>8340410</v>
          </cell>
          <cell r="J25">
            <v>6</v>
          </cell>
          <cell r="K25" t="str">
            <v>Quản lý kinh tế</v>
          </cell>
          <cell r="L25" t="str">
            <v>Quản lý tài nguyên rừng phòng hộ huyện Đầm Hà, tỉnh Quảng Ninh</v>
          </cell>
          <cell r="M25" t="str">
            <v>TS. Hoàng Triều Hoa</v>
          </cell>
          <cell r="N25" t="str">
            <v>Trường ĐH Kinh tế - ĐHQGHN</v>
          </cell>
          <cell r="O25" t="str">
            <v>PGS.TS. Trần Đức Hiệp</v>
          </cell>
          <cell r="P25" t="str">
            <v>KTCT</v>
          </cell>
          <cell r="Q25" t="str">
            <v xml:space="preserve"> Trường ĐH Kinh tế, ĐHQG Hà Nội</v>
          </cell>
          <cell r="R25" t="str">
            <v>PGS.TS. Nguyễn Chiến Thắng</v>
          </cell>
          <cell r="S25" t="str">
            <v>KTPT</v>
          </cell>
          <cell r="T25" t="str">
            <v>Viện kinh tế Việt Nam</v>
          </cell>
          <cell r="U25" t="str">
            <v>TS. Lưu Quốc Đạt</v>
          </cell>
          <cell r="V25" t="str">
            <v>QLCN</v>
          </cell>
          <cell r="W25" t="str">
            <v xml:space="preserve"> Trường ĐH Kinh tế, ĐHQG Hà Nội</v>
          </cell>
          <cell r="X25" t="str">
            <v>TS. Nguyễn Thị Hương Lan</v>
          </cell>
          <cell r="Y25" t="str">
            <v>Kinh tế</v>
          </cell>
          <cell r="Z25" t="str">
            <v>Trường ĐH Kinh tế, ĐHQG Hà Nội</v>
          </cell>
          <cell r="AA25" t="str">
            <v>PGS.TS. Trần Thị Lan Hương</v>
          </cell>
          <cell r="AB25" t="str">
            <v>Kinh tế</v>
          </cell>
          <cell r="AC25" t="str">
            <v>Viện Hàn lâm Khoa học xã hội Việt Nam</v>
          </cell>
          <cell r="AD25" t="str">
            <v>2052/QĐ-ĐHKT ngày 2/8/2018</v>
          </cell>
          <cell r="AE25" t="str">
            <v>3021/ĐHKT-QĐ ngày 7/10/2019</v>
          </cell>
          <cell r="AG25" t="str">
            <v>2786 /QĐ-ĐHKT</v>
          </cell>
          <cell r="AH25" t="str">
            <v>ngày 22 tháng 9 năm 2020</v>
          </cell>
          <cell r="AJ25" t="str">
            <v>F</v>
          </cell>
          <cell r="AN25" t="e">
            <v>#N/A</v>
          </cell>
          <cell r="AO25" t="str">
            <v>0983680238</v>
          </cell>
          <cell r="AP25" t="str">
            <v>8h00</v>
          </cell>
          <cell r="AQ25" t="str">
            <v>ngày 9 tháng 10 năm 2020</v>
          </cell>
          <cell r="AR25" t="str">
            <v>P.802, Giảng đường Việt Úc, Mỹ Đình</v>
          </cell>
          <cell r="AS25" t="e">
            <v>#N/A</v>
          </cell>
          <cell r="AT25" t="str">
            <v>8h00 ngày 9 tháng 10 năm 2020</v>
          </cell>
          <cell r="AU25" t="str">
            <v>8h00 ngày 9 tháng 10 năm 2020, tại P.802, Giảng đường Việt Úc, Mỹ Đình</v>
          </cell>
          <cell r="AW25" t="str">
            <v>ngày 22 tháng 9 năm 2020</v>
          </cell>
          <cell r="AX25">
            <v>2786</v>
          </cell>
          <cell r="AY25" t="str">
            <v>/QĐ-ĐHKT</v>
          </cell>
          <cell r="AZ25" t="str">
            <v>2786 /QĐ-ĐHKT</v>
          </cell>
          <cell r="BA25" t="str">
            <v>2786 /QĐ-ĐHKT ngày 22 tháng 9 năm 2020</v>
          </cell>
        </row>
        <row r="26">
          <cell r="A26" t="str">
            <v>Lê Quang Huy 17/03/1984</v>
          </cell>
          <cell r="B26" t="str">
            <v>Lê Quang Huy</v>
          </cell>
          <cell r="C26" t="str">
            <v>17/03/1984</v>
          </cell>
          <cell r="D26" t="str">
            <v>Hải Phòng</v>
          </cell>
          <cell r="E26" t="str">
            <v>Nam</v>
          </cell>
          <cell r="F26" t="str">
            <v>Kinh tế chính trị</v>
          </cell>
          <cell r="G26" t="str">
            <v>QH-2018-E</v>
          </cell>
          <cell r="H26" t="str">
            <v>Quản lý kinh tế</v>
          </cell>
          <cell r="I26" t="str">
            <v>8340410</v>
          </cell>
          <cell r="J26">
            <v>6</v>
          </cell>
          <cell r="K26" t="str">
            <v>Quản lý kinh tế</v>
          </cell>
          <cell r="L26" t="str">
            <v>Quản lý tài chính ở Công ty Bảo hiểm PVI</v>
          </cell>
          <cell r="M26" t="str">
            <v>TS. Trần Quang Tuyến</v>
          </cell>
          <cell r="N26" t="str">
            <v>Trường ĐH Kinh tế - ĐHQGHN</v>
          </cell>
          <cell r="O26" t="str">
            <v>PGS.TS. Trần Đức Hiệp</v>
          </cell>
          <cell r="P26" t="str">
            <v>KTCT</v>
          </cell>
          <cell r="Q26" t="str">
            <v xml:space="preserve"> Trường ĐH Kinh tế, ĐHQG Hà Nội</v>
          </cell>
          <cell r="R26" t="str">
            <v>PGS.TS. Trần Thị Lan Hương</v>
          </cell>
          <cell r="S26" t="str">
            <v>Kinh tế</v>
          </cell>
          <cell r="T26" t="str">
            <v>Viện Hàn lâm Khoa học xã hội Việt Nam</v>
          </cell>
          <cell r="U26" t="str">
            <v>TS. Lưu Quốc Đạt</v>
          </cell>
          <cell r="V26" t="str">
            <v>QLCN</v>
          </cell>
          <cell r="W26" t="str">
            <v xml:space="preserve"> Trường ĐH Kinh tế, ĐHQG Hà Nội</v>
          </cell>
          <cell r="X26" t="str">
            <v>TS. Nguyễn Thị Hương Lan</v>
          </cell>
          <cell r="Y26" t="str">
            <v>Kinh tế</v>
          </cell>
          <cell r="Z26" t="str">
            <v>Trường ĐH Kinh tế, ĐHQG Hà Nội</v>
          </cell>
          <cell r="AA26" t="str">
            <v>PGS.TS. Nguyễn Chiến Thắng</v>
          </cell>
          <cell r="AB26" t="str">
            <v>KTPT</v>
          </cell>
          <cell r="AC26" t="str">
            <v>Viện kinh tế Việt Nam</v>
          </cell>
          <cell r="AD26" t="str">
            <v>2052/QĐ-ĐHKT ngày 2/8/2018</v>
          </cell>
          <cell r="AE26" t="str">
            <v>2974/ĐHKT-QĐ ngày 3/10/2019</v>
          </cell>
          <cell r="AG26" t="str">
            <v>2787 /QĐ-ĐHKT</v>
          </cell>
          <cell r="AH26" t="str">
            <v>ngày 22 tháng 9 năm 2020</v>
          </cell>
          <cell r="AJ26" t="str">
            <v>F</v>
          </cell>
          <cell r="AN26" t="e">
            <v>#N/A</v>
          </cell>
          <cell r="AO26" t="str">
            <v>0962180999</v>
          </cell>
          <cell r="AP26" t="str">
            <v>8h00</v>
          </cell>
          <cell r="AQ26" t="str">
            <v>ngày 9 tháng 10 năm 2020</v>
          </cell>
          <cell r="AR26" t="str">
            <v>P.802, Giảng đường Việt Úc, Mỹ Đình</v>
          </cell>
          <cell r="AS26" t="e">
            <v>#N/A</v>
          </cell>
          <cell r="AT26" t="str">
            <v>8h00 ngày 9 tháng 10 năm 2020</v>
          </cell>
          <cell r="AU26" t="str">
            <v>8h00 ngày 9 tháng 10 năm 2020, tại P.802, Giảng đường Việt Úc, Mỹ Đình</v>
          </cell>
          <cell r="AW26" t="str">
            <v>ngày 22 tháng 9 năm 2020</v>
          </cell>
          <cell r="AX26">
            <v>2787</v>
          </cell>
          <cell r="AY26" t="str">
            <v>/QĐ-ĐHKT</v>
          </cell>
          <cell r="AZ26" t="str">
            <v>2787 /QĐ-ĐHKT</v>
          </cell>
          <cell r="BA26" t="str">
            <v>2787 /QĐ-ĐHKT ngày 22 tháng 9 năm 2020</v>
          </cell>
        </row>
        <row r="27">
          <cell r="A27" t="str">
            <v>Trần Ngọc Toàn 05/08/1993</v>
          </cell>
          <cell r="B27" t="str">
            <v>Trần Ngọc Toàn</v>
          </cell>
          <cell r="C27" t="str">
            <v>05/08/1993</v>
          </cell>
          <cell r="D27" t="str">
            <v>Nam Định</v>
          </cell>
          <cell r="E27" t="str">
            <v>Nam</v>
          </cell>
          <cell r="F27" t="str">
            <v>Kinh tế chính trị</v>
          </cell>
          <cell r="G27" t="str">
            <v>QH-2018-E</v>
          </cell>
          <cell r="H27" t="str">
            <v>Quản lý kinh tế</v>
          </cell>
          <cell r="I27" t="str">
            <v>8340410</v>
          </cell>
          <cell r="J27">
            <v>7</v>
          </cell>
          <cell r="K27" t="str">
            <v>Quản lý kinh tế</v>
          </cell>
          <cell r="L27" t="str">
            <v>Quản lý nhân lực tại Công ty Điện lực Nam Định</v>
          </cell>
          <cell r="M27" t="str">
            <v>TS. Trần Đức Vui</v>
          </cell>
          <cell r="N27" t="str">
            <v>Trường ĐH Kinh tế - ĐHQGHN</v>
          </cell>
          <cell r="O27" t="str">
            <v>PGS.TS. Nguyễn Anh Thu</v>
          </cell>
          <cell r="P27" t="str">
            <v>KTQT</v>
          </cell>
          <cell r="Q27" t="str">
            <v xml:space="preserve"> Trường ĐH Kinh tế, ĐHQG Hà Nội</v>
          </cell>
          <cell r="R27" t="str">
            <v>GS.TS. Nguyễn Thành Độ</v>
          </cell>
          <cell r="S27" t="str">
            <v>QTKD</v>
          </cell>
          <cell r="T27" t="str">
            <v>Trường ĐH kinh tế Quốc dân</v>
          </cell>
          <cell r="U27" t="str">
            <v>PGS.TS. Phạm Thị Thanh Hồng</v>
          </cell>
          <cell r="V27" t="str">
            <v>QTKD</v>
          </cell>
          <cell r="W27" t="str">
            <v xml:space="preserve">Trường ĐH Bách Khoa HN </v>
          </cell>
          <cell r="X27" t="str">
            <v>TS. Nguyễn Thị Lan Hương</v>
          </cell>
          <cell r="Y27" t="str">
            <v>Quản lý học</v>
          </cell>
          <cell r="Z27" t="str">
            <v>Trường ĐH Kinh tế, ĐHQG Hà Nội</v>
          </cell>
          <cell r="AA27" t="str">
            <v>PGS.TS. Phạm Thị Hồng Điệp</v>
          </cell>
          <cell r="AB27" t="str">
            <v>KTCT</v>
          </cell>
          <cell r="AC27" t="str">
            <v xml:space="preserve"> Trường ĐH Kinh tế, ĐHQG Hà Nội</v>
          </cell>
          <cell r="AD27" t="str">
            <v>2052/QĐ-ĐHKT ngày 2/8/2018</v>
          </cell>
          <cell r="AE27" t="str">
            <v>2988/ĐHKT-QĐ ngày 3/10/2019</v>
          </cell>
          <cell r="AG27" t="str">
            <v>2788 /QĐ-ĐHKT</v>
          </cell>
          <cell r="AH27" t="str">
            <v>ngày 22 tháng 9 năm 2020</v>
          </cell>
          <cell r="AJ27" t="str">
            <v>F</v>
          </cell>
          <cell r="AN27" t="e">
            <v>#N/A</v>
          </cell>
          <cell r="AO27" t="str">
            <v>0967078727</v>
          </cell>
          <cell r="AP27" t="str">
            <v>14h00</v>
          </cell>
          <cell r="AQ27" t="str">
            <v>ngày 9 tháng 10 năm 2020</v>
          </cell>
          <cell r="AR27" t="str">
            <v>P.801, Giảng đường Việt Úc, Mỹ Đình</v>
          </cell>
          <cell r="AS27" t="e">
            <v>#N/A</v>
          </cell>
          <cell r="AT27" t="str">
            <v>14h00 ngày 9 tháng 10 năm 2020</v>
          </cell>
          <cell r="AU27" t="str">
            <v>14h00 ngày 9 tháng 10 năm 2020, tại P.801, Giảng đường Việt Úc, Mỹ Đình</v>
          </cell>
          <cell r="AW27" t="str">
            <v>ngày 22 tháng 9 năm 2020</v>
          </cell>
          <cell r="AX27">
            <v>2788</v>
          </cell>
          <cell r="AY27" t="str">
            <v>/QĐ-ĐHKT</v>
          </cell>
          <cell r="AZ27" t="str">
            <v>2788 /QĐ-ĐHKT</v>
          </cell>
          <cell r="BA27" t="str">
            <v>2788 /QĐ-ĐHKT ngày 22 tháng 9 năm 2020</v>
          </cell>
        </row>
        <row r="28">
          <cell r="A28" t="str">
            <v>Phùng Quang Tuấn 16/10/1977</v>
          </cell>
          <cell r="B28" t="str">
            <v>Phùng Quang Tuấn</v>
          </cell>
          <cell r="C28" t="str">
            <v>16/10/1977</v>
          </cell>
          <cell r="D28" t="str">
            <v>Hà Nội</v>
          </cell>
          <cell r="E28" t="str">
            <v>Nam</v>
          </cell>
          <cell r="F28" t="str">
            <v>Kinh tế chính trị</v>
          </cell>
          <cell r="G28" t="str">
            <v>QH-2017-E</v>
          </cell>
          <cell r="H28" t="str">
            <v>Quản lý kinh tế</v>
          </cell>
          <cell r="I28" t="str">
            <v>60340410</v>
          </cell>
          <cell r="J28">
            <v>7</v>
          </cell>
          <cell r="K28" t="str">
            <v>Quản lý kinh tế</v>
          </cell>
          <cell r="L28" t="str">
            <v>Quản lý chi đầu tư xây dựng cơ bản qua Kho bạc nhà nước Tam Dương, tỉnh Vĩnh Phúc</v>
          </cell>
          <cell r="M28" t="str">
            <v>PGS.TS Lê Văn Chiến</v>
          </cell>
          <cell r="N28" t="str">
            <v>Học viện Chính trị Quốc Gia HCM</v>
          </cell>
          <cell r="O28" t="str">
            <v>PGS.TS. Nguyễn Anh Thu</v>
          </cell>
          <cell r="P28" t="str">
            <v>KTQT</v>
          </cell>
          <cell r="Q28" t="str">
            <v xml:space="preserve"> Trường ĐH Kinh tế, ĐHQG Hà Nội</v>
          </cell>
          <cell r="R28" t="str">
            <v>PGS.TS. Phạm Thị Hồng Điệp</v>
          </cell>
          <cell r="S28" t="str">
            <v>KTCT</v>
          </cell>
          <cell r="T28" t="str">
            <v xml:space="preserve"> Trường ĐH Kinh tế, ĐHQG Hà Nội</v>
          </cell>
          <cell r="U28" t="str">
            <v>PGS.TS. Phạm Thị Thanh Hồng</v>
          </cell>
          <cell r="V28" t="str">
            <v>QTKD</v>
          </cell>
          <cell r="W28" t="str">
            <v xml:space="preserve">Trường ĐH Bách Khoa HN </v>
          </cell>
          <cell r="X28" t="str">
            <v>TS. Nguyễn Thị Lan Hương</v>
          </cell>
          <cell r="Y28" t="str">
            <v>Quản lý học</v>
          </cell>
          <cell r="Z28" t="str">
            <v>Trường ĐH Kinh tế, ĐHQG Hà Nội</v>
          </cell>
          <cell r="AA28" t="str">
            <v>GS.TS. Nguyễn Thành Độ</v>
          </cell>
          <cell r="AB28" t="str">
            <v>QTKD</v>
          </cell>
          <cell r="AC28" t="str">
            <v>Trường ĐH kinh tế Quốc dân</v>
          </cell>
          <cell r="AD28" t="str">
            <v>3685/QĐ-ĐHKT ngày 28/12/2017 của Hiệu trưởng Trường ĐHKT</v>
          </cell>
          <cell r="AE28" t="str">
            <v>1187/ĐHKT-QĐ ngày 3/5/2019</v>
          </cell>
          <cell r="AG28" t="str">
            <v>2789 /QĐ-ĐHKT</v>
          </cell>
          <cell r="AH28" t="str">
            <v>ngày 22 tháng 9 năm 2020</v>
          </cell>
          <cell r="AJ28" t="str">
            <v>F</v>
          </cell>
          <cell r="AN28" t="e">
            <v>#N/A</v>
          </cell>
          <cell r="AO28" t="str">
            <v>0977196088</v>
          </cell>
          <cell r="AP28" t="str">
            <v>14h00</v>
          </cell>
          <cell r="AQ28" t="str">
            <v>ngày 9 tháng 10 năm 2020</v>
          </cell>
          <cell r="AR28" t="str">
            <v>P.801, Giảng đường Việt Úc, Mỹ Đình</v>
          </cell>
          <cell r="AS28" t="e">
            <v>#N/A</v>
          </cell>
          <cell r="AT28" t="str">
            <v>14h00 ngày 9 tháng 10 năm 2020</v>
          </cell>
          <cell r="AU28" t="str">
            <v>14h00 ngày 9 tháng 10 năm 2020, tại P.801, Giảng đường Việt Úc, Mỹ Đình</v>
          </cell>
          <cell r="AW28" t="str">
            <v>ngày 22 tháng 9 năm 2020</v>
          </cell>
          <cell r="AX28">
            <v>2789</v>
          </cell>
          <cell r="AY28" t="str">
            <v>/QĐ-ĐHKT</v>
          </cell>
          <cell r="AZ28" t="str">
            <v>2789 /QĐ-ĐHKT</v>
          </cell>
          <cell r="BA28" t="str">
            <v>2789 /QĐ-ĐHKT ngày 22 tháng 9 năm 2020</v>
          </cell>
        </row>
        <row r="29">
          <cell r="A29" t="str">
            <v>Nguyễn Hà Thanh 21/08/1979</v>
          </cell>
          <cell r="B29" t="str">
            <v>Nguyễn Hà Thanh</v>
          </cell>
          <cell r="C29" t="str">
            <v>21/08/1979</v>
          </cell>
          <cell r="D29" t="str">
            <v>Hải Dương</v>
          </cell>
          <cell r="E29" t="str">
            <v>Nam</v>
          </cell>
          <cell r="F29" t="str">
            <v>Kinh tế chính trị</v>
          </cell>
          <cell r="G29" t="str">
            <v>QH-2018-E</v>
          </cell>
          <cell r="H29" t="str">
            <v>Quản lý kinh tế</v>
          </cell>
          <cell r="I29" t="str">
            <v>8340410</v>
          </cell>
          <cell r="J29">
            <v>7</v>
          </cell>
          <cell r="K29" t="str">
            <v>Quản lý kinh tế</v>
          </cell>
          <cell r="L29" t="str">
            <v>Quản lý hoạt động bán hàng tại Công ty Honda Việt Nam</v>
          </cell>
          <cell r="M29" t="str">
            <v>PGS.TS. Trần Đức Hiệp</v>
          </cell>
          <cell r="N29" t="str">
            <v>Trường ĐH Kinh tế - ĐHQGHN</v>
          </cell>
          <cell r="O29" t="str">
            <v>PGS.TS. Nguyễn Anh Thu</v>
          </cell>
          <cell r="P29" t="str">
            <v>KTQT</v>
          </cell>
          <cell r="Q29" t="str">
            <v xml:space="preserve"> Trường ĐH Kinh tế, ĐHQG Hà Nội</v>
          </cell>
          <cell r="R29" t="str">
            <v>PGS.TS. Phạm Thị Thanh Hồng</v>
          </cell>
          <cell r="S29" t="str">
            <v>QTKD</v>
          </cell>
          <cell r="T29" t="str">
            <v xml:space="preserve">Trường ĐH Bách Khoa HN </v>
          </cell>
          <cell r="U29" t="str">
            <v>GS.TS. Nguyễn Thành Độ</v>
          </cell>
          <cell r="V29" t="str">
            <v>QTKD</v>
          </cell>
          <cell r="W29" t="str">
            <v>Trường ĐH kinh tế Quốc dân</v>
          </cell>
          <cell r="X29" t="str">
            <v>TS. Nguyễn Thị Lan Hương</v>
          </cell>
          <cell r="Y29" t="str">
            <v>Quản lý học</v>
          </cell>
          <cell r="Z29" t="str">
            <v>Trường ĐH Kinh tế, ĐHQG Hà Nội</v>
          </cell>
          <cell r="AA29" t="str">
            <v>PGS.TS. Phạm Thị Hồng Điệp</v>
          </cell>
          <cell r="AB29" t="str">
            <v>KTCT</v>
          </cell>
          <cell r="AC29" t="str">
            <v xml:space="preserve"> Trường ĐH Kinh tế, ĐHQG Hà Nội</v>
          </cell>
          <cell r="AD29" t="str">
            <v>2052/QĐ-ĐHKT ngày 2/8/2018</v>
          </cell>
          <cell r="AE29" t="str">
            <v>2989/ĐHKT-QĐ ngày 3/10/2019</v>
          </cell>
          <cell r="AG29" t="str">
            <v>2790 /QĐ-ĐHKT</v>
          </cell>
          <cell r="AH29" t="str">
            <v>ngày 22 tháng 9 năm 2020</v>
          </cell>
          <cell r="AJ29" t="str">
            <v>F</v>
          </cell>
          <cell r="AN29" t="e">
            <v>#N/A</v>
          </cell>
          <cell r="AO29" t="str">
            <v>0984758585</v>
          </cell>
          <cell r="AP29" t="str">
            <v>14h00</v>
          </cell>
          <cell r="AQ29" t="str">
            <v>ngày 9 tháng 10 năm 2020</v>
          </cell>
          <cell r="AR29" t="str">
            <v>P.801, Giảng đường Việt Úc, Mỹ Đình</v>
          </cell>
          <cell r="AS29" t="e">
            <v>#N/A</v>
          </cell>
          <cell r="AT29" t="str">
            <v>14h00 ngày 9 tháng 10 năm 2020</v>
          </cell>
          <cell r="AU29" t="str">
            <v>14h00 ngày 9 tháng 10 năm 2020, tại P.801, Giảng đường Việt Úc, Mỹ Đình</v>
          </cell>
          <cell r="AW29" t="str">
            <v>ngày 22 tháng 9 năm 2020</v>
          </cell>
          <cell r="AX29">
            <v>2790</v>
          </cell>
          <cell r="AY29" t="str">
            <v>/QĐ-ĐHKT</v>
          </cell>
          <cell r="AZ29" t="str">
            <v>2790 /QĐ-ĐHKT</v>
          </cell>
          <cell r="BA29" t="str">
            <v>2790 /QĐ-ĐHKT ngày 22 tháng 9 năm 2020</v>
          </cell>
        </row>
        <row r="30">
          <cell r="A30" t="str">
            <v>Nguyễn Thị Thu 30/11/1980</v>
          </cell>
          <cell r="B30" t="str">
            <v>Nguyễn Thị Thu</v>
          </cell>
          <cell r="C30" t="str">
            <v>30/11/1980</v>
          </cell>
          <cell r="D30" t="str">
            <v>Thái Bình</v>
          </cell>
          <cell r="E30" t="str">
            <v>Nữ</v>
          </cell>
          <cell r="F30" t="str">
            <v>Kinh tế chính trị</v>
          </cell>
          <cell r="G30" t="str">
            <v>QH-2018-E</v>
          </cell>
          <cell r="H30" t="str">
            <v>Quản lý kinh tế</v>
          </cell>
          <cell r="I30" t="str">
            <v>8340410</v>
          </cell>
          <cell r="J30">
            <v>7</v>
          </cell>
          <cell r="K30" t="str">
            <v>Quản lý kinh tế</v>
          </cell>
          <cell r="L30" t="str">
            <v>Quản lý nhà nước về thu chi phí, lệ phí tại Bộ tài nguyên và môi trường</v>
          </cell>
          <cell r="M30" t="str">
            <v>TS. Trần Quang Tuyến</v>
          </cell>
          <cell r="N30" t="str">
            <v>Trường ĐH Kinh tế - ĐHQGHN</v>
          </cell>
          <cell r="O30" t="str">
            <v>PGS.TS. Nguyễn Anh Thu</v>
          </cell>
          <cell r="P30" t="str">
            <v>KTQT</v>
          </cell>
          <cell r="Q30" t="str">
            <v xml:space="preserve"> Trường ĐH Kinh tế, ĐHQG Hà Nội</v>
          </cell>
          <cell r="R30" t="str">
            <v>GS.TS. Nguyễn Thành Độ</v>
          </cell>
          <cell r="S30" t="str">
            <v>QTKD</v>
          </cell>
          <cell r="T30" t="str">
            <v>Trường ĐH kinh tế Quốc dân</v>
          </cell>
          <cell r="U30" t="str">
            <v>PGS.TS. Phạm Thị Hồng Điệp</v>
          </cell>
          <cell r="V30" t="str">
            <v>KTCT</v>
          </cell>
          <cell r="W30" t="str">
            <v xml:space="preserve"> Trường ĐH Kinh tế, ĐHQG Hà Nội</v>
          </cell>
          <cell r="X30" t="str">
            <v>TS. Nguyễn Thị Lan Hương</v>
          </cell>
          <cell r="Y30" t="str">
            <v>Quản lý học</v>
          </cell>
          <cell r="Z30" t="str">
            <v>Trường ĐH Kinh tế, ĐHQG Hà Nội</v>
          </cell>
          <cell r="AA30" t="str">
            <v>PGS.TS. Phạm Thị Thanh Hồng</v>
          </cell>
          <cell r="AB30" t="str">
            <v>QTKD</v>
          </cell>
          <cell r="AC30" t="str">
            <v xml:space="preserve">Trường ĐH Bách Khoa HN </v>
          </cell>
          <cell r="AD30" t="str">
            <v>2052/QĐ-ĐHKT ngày 2/8/2018</v>
          </cell>
          <cell r="AE30" t="str">
            <v>2992/ĐHKT-QĐ ngày 3/10/2019</v>
          </cell>
          <cell r="AG30" t="str">
            <v>2791 /QĐ-ĐHKT</v>
          </cell>
          <cell r="AH30" t="str">
            <v>ngày 22 tháng 9 năm 2020</v>
          </cell>
          <cell r="AJ30" t="str">
            <v>F</v>
          </cell>
          <cell r="AN30" t="e">
            <v>#N/A</v>
          </cell>
          <cell r="AO30" t="str">
            <v>0972099096</v>
          </cell>
          <cell r="AP30" t="str">
            <v>14h00</v>
          </cell>
          <cell r="AQ30" t="str">
            <v>ngày 9 tháng 10 năm 2020</v>
          </cell>
          <cell r="AR30" t="str">
            <v>P.801, Giảng đường Việt Úc, Mỹ Đình</v>
          </cell>
          <cell r="AS30" t="e">
            <v>#N/A</v>
          </cell>
          <cell r="AT30" t="str">
            <v>14h00 ngày 9 tháng 10 năm 2020</v>
          </cell>
          <cell r="AU30" t="str">
            <v>14h00 ngày 9 tháng 10 năm 2020, tại P.801, Giảng đường Việt Úc, Mỹ Đình</v>
          </cell>
          <cell r="AW30" t="str">
            <v>ngày 22 tháng 9 năm 2020</v>
          </cell>
          <cell r="AX30">
            <v>2791</v>
          </cell>
          <cell r="AY30" t="str">
            <v>/QĐ-ĐHKT</v>
          </cell>
          <cell r="AZ30" t="str">
            <v>2791 /QĐ-ĐHKT</v>
          </cell>
          <cell r="BA30" t="str">
            <v>2791 /QĐ-ĐHKT ngày 22 tháng 9 năm 2020</v>
          </cell>
        </row>
        <row r="31">
          <cell r="A31" t="str">
            <v>Đỗ Mạnh Tùng 14/11/1991</v>
          </cell>
          <cell r="B31" t="str">
            <v>Đỗ Mạnh Tùng</v>
          </cell>
          <cell r="C31" t="str">
            <v>14/11/1991</v>
          </cell>
          <cell r="D31" t="str">
            <v>Phú Thọ</v>
          </cell>
          <cell r="E31" t="str">
            <v>Nam</v>
          </cell>
          <cell r="F31" t="str">
            <v>Kinh tế chính trị</v>
          </cell>
          <cell r="G31" t="str">
            <v>QH-2017-E</v>
          </cell>
          <cell r="H31" t="str">
            <v>Quản lý kinh tế</v>
          </cell>
          <cell r="I31" t="str">
            <v>60340410</v>
          </cell>
          <cell r="J31">
            <v>8</v>
          </cell>
          <cell r="K31" t="str">
            <v>Quản lý kinh tế</v>
          </cell>
          <cell r="L31" t="str">
            <v>Quản lý nhân lực tại Ngân hàng Nông nghiệp và Phát triển nông thôn Việt Nam, chi nhánh huyện Phù Ninh - Phú Thọ II</v>
          </cell>
          <cell r="M31" t="str">
            <v xml:space="preserve">TS. Phạm Kim Thư </v>
          </cell>
          <cell r="N31" t="str">
            <v>Trường Đại học Công nghệ và Quản lý Hữu Nghị</v>
          </cell>
          <cell r="O31" t="str">
            <v>PGS.TS. Phạm Văn Dũng</v>
          </cell>
          <cell r="P31" t="str">
            <v>KTCT</v>
          </cell>
          <cell r="Q31" t="str">
            <v xml:space="preserve"> Trường ĐH Kinh tế, ĐHQG Hà Nội</v>
          </cell>
          <cell r="R31" t="str">
            <v>PGS.TS. Lê Thị Anh Vân</v>
          </cell>
          <cell r="S31" t="str">
            <v>QLKT</v>
          </cell>
          <cell r="T31" t="str">
            <v>Trường ĐH Kinh tế Quốc dân</v>
          </cell>
          <cell r="U31" t="str">
            <v>TS. Nguyễn Xuân Thành</v>
          </cell>
          <cell r="V31" t="str">
            <v>Kinh tế</v>
          </cell>
          <cell r="W31" t="str">
            <v>Cục thuế thành phố Hà Nội</v>
          </cell>
          <cell r="X31" t="str">
            <v>TS. Nguyễn Thùy Anh</v>
          </cell>
          <cell r="Y31" t="str">
            <v>NCQT</v>
          </cell>
          <cell r="Z31" t="str">
            <v xml:space="preserve"> Trường ĐH Kinh tế, ĐHQG Hà Nội</v>
          </cell>
          <cell r="AA31" t="str">
            <v>TS. Nguyễn Thế Kiên</v>
          </cell>
          <cell r="AB31" t="str">
            <v>Quản lý học</v>
          </cell>
          <cell r="AC31" t="str">
            <v>Trường ĐH Kinh tế, ĐHQG Hà Nội</v>
          </cell>
          <cell r="AD31" t="str">
            <v>3685/QĐ-ĐHKT ngày 28/12/2017 của Hiệu trưởng Trường ĐHKT</v>
          </cell>
          <cell r="AE31" t="str">
            <v>1190/ĐHKT-QĐ ngày 3/5/2019</v>
          </cell>
          <cell r="AG31" t="str">
            <v>2792 /QĐ-ĐHKT</v>
          </cell>
          <cell r="AH31" t="str">
            <v>ngày 22 tháng 9 năm 2020</v>
          </cell>
          <cell r="AJ31" t="str">
            <v>F</v>
          </cell>
          <cell r="AN31" t="e">
            <v>#N/A</v>
          </cell>
          <cell r="AO31" t="str">
            <v>0967018222</v>
          </cell>
          <cell r="AP31" t="str">
            <v>8h00</v>
          </cell>
          <cell r="AQ31" t="str">
            <v>ngày 8 tháng 10 năm 2020</v>
          </cell>
          <cell r="AR31" t="str">
            <v>P.802, Giảng đường Việt Úc, Mỹ Đình</v>
          </cell>
          <cell r="AS31" t="e">
            <v>#N/A</v>
          </cell>
          <cell r="AT31" t="str">
            <v>8h00 ngày 8 tháng 10 năm 2020</v>
          </cell>
          <cell r="AU31" t="str">
            <v>8h00 ngày 8 tháng 10 năm 2020, tại P.802, Giảng đường Việt Úc, Mỹ Đình</v>
          </cell>
          <cell r="AW31" t="str">
            <v>ngày 22 tháng 9 năm 2020</v>
          </cell>
          <cell r="AX31">
            <v>2792</v>
          </cell>
          <cell r="AY31" t="str">
            <v>/QĐ-ĐHKT</v>
          </cell>
          <cell r="AZ31" t="str">
            <v>2792 /QĐ-ĐHKT</v>
          </cell>
          <cell r="BA31" t="str">
            <v>2792 /QĐ-ĐHKT ngày 22 tháng 9 năm 2020</v>
          </cell>
        </row>
        <row r="32">
          <cell r="A32" t="str">
            <v>Phùng Đức Thiện 28/07/1980</v>
          </cell>
          <cell r="B32" t="str">
            <v>Phùng Đức Thiện</v>
          </cell>
          <cell r="C32" t="str">
            <v>28/07/1980</v>
          </cell>
          <cell r="D32" t="str">
            <v>Hà Nội</v>
          </cell>
          <cell r="E32" t="str">
            <v>Nam</v>
          </cell>
          <cell r="F32" t="str">
            <v>Kinh tế chính trị</v>
          </cell>
          <cell r="G32" t="str">
            <v>QH-2017-E</v>
          </cell>
          <cell r="H32" t="str">
            <v>Quản lý kinh tế</v>
          </cell>
          <cell r="I32" t="str">
            <v>60340410</v>
          </cell>
          <cell r="J32">
            <v>8</v>
          </cell>
          <cell r="K32" t="str">
            <v>Quản lý kinh tế</v>
          </cell>
          <cell r="L32" t="str">
            <v>Quản lý nhân lực tại Công ty lữ hành Hanoitourist</v>
          </cell>
          <cell r="M32" t="str">
            <v>TS. Hoàng Triều Hoa</v>
          </cell>
          <cell r="N32" t="str">
            <v>Trường Đại học Kinh tế, ĐHQGHN</v>
          </cell>
          <cell r="O32" t="str">
            <v>PGS.TS. Phạm Văn Dũng</v>
          </cell>
          <cell r="P32" t="str">
            <v>KTCT</v>
          </cell>
          <cell r="Q32" t="str">
            <v xml:space="preserve"> Trường ĐH Kinh tế, ĐHQG Hà Nội</v>
          </cell>
          <cell r="R32" t="str">
            <v>TS. Nguyễn Thế Kiên</v>
          </cell>
          <cell r="S32" t="str">
            <v>Quản lý học</v>
          </cell>
          <cell r="T32" t="str">
            <v>Trường ĐH Kinh tế, ĐHQG Hà Nội</v>
          </cell>
          <cell r="U32" t="str">
            <v>PGS.TS. Lê Thị Anh Vân</v>
          </cell>
          <cell r="V32" t="str">
            <v>QLKT</v>
          </cell>
          <cell r="W32" t="str">
            <v>Trường ĐH Kinh tế Quốc dân</v>
          </cell>
          <cell r="X32" t="str">
            <v>TS. Nguyễn Thùy Anh</v>
          </cell>
          <cell r="Y32" t="str">
            <v>NCQT</v>
          </cell>
          <cell r="Z32" t="str">
            <v xml:space="preserve"> Trường ĐH Kinh tế, ĐHQG Hà Nội</v>
          </cell>
          <cell r="AA32" t="str">
            <v>TS. Nguyễn Xuân Thành</v>
          </cell>
          <cell r="AB32" t="str">
            <v>Kinh tế</v>
          </cell>
          <cell r="AC32" t="str">
            <v>Cục thuế thành phố Hà Nội</v>
          </cell>
          <cell r="AD32" t="str">
            <v>3685/QĐ-ĐHKT ngày 28/12/2017 của Hiệu trưởng Trường ĐHKT</v>
          </cell>
          <cell r="AE32" t="str">
            <v>1170/ĐHKT-QĐ ngày 3/5/2019</v>
          </cell>
          <cell r="AG32" t="str">
            <v>2793 /QĐ-ĐHKT</v>
          </cell>
          <cell r="AH32" t="str">
            <v>ngày 22 tháng 9 năm 2020</v>
          </cell>
          <cell r="AN32" t="e">
            <v>#N/A</v>
          </cell>
          <cell r="AO32" t="str">
            <v>0989001928</v>
          </cell>
          <cell r="AP32" t="str">
            <v>8h00</v>
          </cell>
          <cell r="AQ32" t="str">
            <v>ngày 8 tháng 10 năm 2020</v>
          </cell>
          <cell r="AR32" t="str">
            <v>P.802, Giảng đường Việt Úc, Mỹ Đình</v>
          </cell>
          <cell r="AT32" t="str">
            <v>8h00 ngày 8 tháng 10 năm 2020</v>
          </cell>
          <cell r="AU32" t="str">
            <v>8h00 ngày 8 tháng 10 năm 2020, tại P.802, Giảng đường Việt Úc, Mỹ Đình</v>
          </cell>
          <cell r="AW32" t="str">
            <v>ngày 22 tháng 9 năm 2020</v>
          </cell>
          <cell r="AX32">
            <v>2793</v>
          </cell>
          <cell r="AY32" t="str">
            <v>/QĐ-ĐHKT</v>
          </cell>
          <cell r="AZ32" t="str">
            <v>2793 /QĐ-ĐHKT</v>
          </cell>
          <cell r="BA32" t="str">
            <v>2793 /QĐ-ĐHKT ngày 22 tháng 9 năm 2020</v>
          </cell>
        </row>
        <row r="33">
          <cell r="A33" t="str">
            <v>Trần Thị Hải Yến 13/07/1990</v>
          </cell>
          <cell r="B33" t="str">
            <v>Trần Thị Hải Yến</v>
          </cell>
          <cell r="C33" t="str">
            <v>13/07/1990</v>
          </cell>
          <cell r="D33" t="str">
            <v>Thái Bình</v>
          </cell>
          <cell r="E33" t="str">
            <v>Nữ</v>
          </cell>
          <cell r="F33" t="str">
            <v>Kinh tế chính trị</v>
          </cell>
          <cell r="G33" t="str">
            <v>QH-2018-E</v>
          </cell>
          <cell r="H33" t="str">
            <v>Quản lý kinh tế</v>
          </cell>
          <cell r="I33" t="str">
            <v>8340410</v>
          </cell>
          <cell r="J33">
            <v>8</v>
          </cell>
          <cell r="K33" t="str">
            <v>Quản lý kinh tế</v>
          </cell>
          <cell r="L33" t="str">
            <v>Quản lý hoạt động kinh tế báo chí của báo Nhân Dân</v>
          </cell>
          <cell r="M33" t="str">
            <v>TS. Lưu Quốc Đạt</v>
          </cell>
          <cell r="N33" t="str">
            <v>Trường ĐH Kinh tế - ĐHQGHN</v>
          </cell>
          <cell r="O33" t="str">
            <v>PGS.TS. Phạm Văn Dũng</v>
          </cell>
          <cell r="P33" t="str">
            <v>KTCT</v>
          </cell>
          <cell r="Q33" t="str">
            <v xml:space="preserve"> Trường ĐH Kinh tế, ĐHQG Hà Nội</v>
          </cell>
          <cell r="R33" t="str">
            <v>TS. Nguyễn Xuân Thành</v>
          </cell>
          <cell r="S33" t="str">
            <v>Kinh tế</v>
          </cell>
          <cell r="T33" t="str">
            <v>Cục thuế thành phố Hà Nội</v>
          </cell>
          <cell r="U33" t="str">
            <v>TS. Nguyễn Thế Kiên</v>
          </cell>
          <cell r="V33" t="str">
            <v>Quản lý học</v>
          </cell>
          <cell r="W33" t="str">
            <v>Trường ĐH Kinh tế, ĐHQG Hà Nội</v>
          </cell>
          <cell r="X33" t="str">
            <v>TS. Nguyễn Thùy Anh</v>
          </cell>
          <cell r="Y33" t="str">
            <v>NCQT</v>
          </cell>
          <cell r="Z33" t="str">
            <v xml:space="preserve"> Trường ĐH Kinh tế, ĐHQG Hà Nội</v>
          </cell>
          <cell r="AA33" t="str">
            <v>PGS.TS. Lê Thị Anh Vân</v>
          </cell>
          <cell r="AB33" t="str">
            <v>QLKT</v>
          </cell>
          <cell r="AC33" t="str">
            <v>Trường ĐH Kinh tế Quốc dân</v>
          </cell>
          <cell r="AD33" t="str">
            <v>2052/QĐ-ĐHKT ngày 2/8/2018</v>
          </cell>
          <cell r="AE33" t="str">
            <v>2999/ĐHKT-QĐ ngày 3/10/2019</v>
          </cell>
          <cell r="AG33" t="str">
            <v>2794 /QĐ-ĐHKT</v>
          </cell>
          <cell r="AH33" t="str">
            <v>ngày 22 tháng 9 năm 2020</v>
          </cell>
          <cell r="AN33" t="e">
            <v>#N/A</v>
          </cell>
          <cell r="AO33" t="str">
            <v>0985809155</v>
          </cell>
          <cell r="AP33" t="str">
            <v>8h00</v>
          </cell>
          <cell r="AQ33" t="str">
            <v>ngày 8 tháng 10 năm 2020</v>
          </cell>
          <cell r="AR33" t="str">
            <v>P.802, Giảng đường Việt Úc, Mỹ Đình</v>
          </cell>
          <cell r="AT33" t="str">
            <v>8h00 ngày 8 tháng 10 năm 2020</v>
          </cell>
          <cell r="AU33" t="str">
            <v>8h00 ngày 8 tháng 10 năm 2020, tại P.802, Giảng đường Việt Úc, Mỹ Đình</v>
          </cell>
          <cell r="AW33" t="str">
            <v>ngày 22 tháng 9 năm 2020</v>
          </cell>
          <cell r="AX33">
            <v>2794</v>
          </cell>
          <cell r="AY33" t="str">
            <v>/QĐ-ĐHKT</v>
          </cell>
          <cell r="AZ33" t="str">
            <v>2794 /QĐ-ĐHKT</v>
          </cell>
          <cell r="BA33" t="str">
            <v>2794 /QĐ-ĐHKT ngày 22 tháng 9 năm 2020</v>
          </cell>
        </row>
        <row r="34">
          <cell r="A34" t="str">
            <v>Lê Hữu Thuận 17/11/1985</v>
          </cell>
          <cell r="B34" t="str">
            <v>Lê Hữu Thuận</v>
          </cell>
          <cell r="C34" t="str">
            <v>17/11/1985</v>
          </cell>
          <cell r="D34" t="str">
            <v>Thanh Hóa</v>
          </cell>
          <cell r="E34" t="str">
            <v>Nam</v>
          </cell>
          <cell r="F34" t="str">
            <v>Kinh tế chính trị</v>
          </cell>
          <cell r="G34" t="str">
            <v>QH-2018-E</v>
          </cell>
          <cell r="H34" t="str">
            <v>Quản lý kinh tế</v>
          </cell>
          <cell r="I34" t="str">
            <v>8340410</v>
          </cell>
          <cell r="J34">
            <v>9</v>
          </cell>
          <cell r="K34" t="str">
            <v>Quản lý kinh tế</v>
          </cell>
          <cell r="L34" t="str">
            <v>Quản lý nhân lực tại Công ty cổ phần Minh Việt Toàn cầu</v>
          </cell>
          <cell r="M34" t="str">
            <v>GS.TS. Phan Huy Đường</v>
          </cell>
          <cell r="N34" t="str">
            <v>Trường ĐH Kinh tế - ĐHQGHN</v>
          </cell>
          <cell r="O34" t="str">
            <v>PGS.TS. Nguyễn Trúc Lê</v>
          </cell>
          <cell r="P34" t="str">
            <v>PTDN</v>
          </cell>
          <cell r="Q34" t="str">
            <v xml:space="preserve"> Trường ĐH Kinh tế, ĐHQG Hà Nội</v>
          </cell>
          <cell r="R34" t="str">
            <v>PGS.TS. Lê Thanh Hà</v>
          </cell>
          <cell r="S34" t="str">
            <v>KTLĐ</v>
          </cell>
          <cell r="T34" t="str">
            <v>Trường Đại học Lao động - Xã hội</v>
          </cell>
          <cell r="U34" t="str">
            <v>PGS.TS. Lê Quốc Hội</v>
          </cell>
          <cell r="V34" t="str">
            <v>KTPT</v>
          </cell>
          <cell r="W34" t="str">
            <v>Trường ĐH Kinh tế Quốc dân</v>
          </cell>
          <cell r="X34" t="str">
            <v>TS. Hoàng Thị Hương</v>
          </cell>
          <cell r="Y34" t="str">
            <v>QL đất đai</v>
          </cell>
          <cell r="Z34" t="str">
            <v>Trường ĐH Kinh tế, ĐHQG Hà Nội</v>
          </cell>
          <cell r="AA34" t="str">
            <v>TS. Nguyễn Đình Tiến</v>
          </cell>
          <cell r="AB34" t="str">
            <v>KT Nông nghiệp</v>
          </cell>
          <cell r="AC34" t="str">
            <v>Trường ĐH Kinh tế, ĐHQG Hà Nội</v>
          </cell>
          <cell r="AD34" t="str">
            <v>2052/QĐ-ĐHKT ngày 2/8/2018</v>
          </cell>
          <cell r="AE34" t="str">
            <v>2993/ĐHKT-QĐ ngày 3/10/2019</v>
          </cell>
          <cell r="AG34" t="str">
            <v>2795 /QĐ-ĐHKT</v>
          </cell>
          <cell r="AH34" t="str">
            <v>ngày 22 tháng 9 năm 2020</v>
          </cell>
          <cell r="AN34" t="e">
            <v>#N/A</v>
          </cell>
          <cell r="AO34" t="str">
            <v>0932318587</v>
          </cell>
          <cell r="AP34" t="str">
            <v>14h00</v>
          </cell>
          <cell r="AQ34" t="str">
            <v>ngày 9 tháng 10 năm 2020</v>
          </cell>
          <cell r="AR34" t="str">
            <v>P.802, Giảng đường Việt Úc, Mỹ Đình</v>
          </cell>
          <cell r="AT34" t="str">
            <v>14h00 ngày 9 tháng 10 năm 2020</v>
          </cell>
          <cell r="AU34" t="str">
            <v>14h00 ngày 9 tháng 10 năm 2020, tại P.802, Giảng đường Việt Úc, Mỹ Đình</v>
          </cell>
          <cell r="AW34" t="str">
            <v>ngày 22 tháng 9 năm 2020</v>
          </cell>
          <cell r="AX34">
            <v>2795</v>
          </cell>
          <cell r="AY34" t="str">
            <v>/QĐ-ĐHKT</v>
          </cell>
          <cell r="AZ34" t="str">
            <v>2795 /QĐ-ĐHKT</v>
          </cell>
          <cell r="BA34" t="str">
            <v>2795 /QĐ-ĐHKT ngày 22 tháng 9 năm 2020</v>
          </cell>
        </row>
        <row r="35">
          <cell r="A35" t="str">
            <v>Nguyễn Khắc Mạnh 21/04/1980</v>
          </cell>
          <cell r="B35" t="str">
            <v>Nguyễn Khắc Mạnh</v>
          </cell>
          <cell r="C35" t="str">
            <v>21/04/1980</v>
          </cell>
          <cell r="D35" t="str">
            <v>Hà Nội</v>
          </cell>
          <cell r="E35" t="str">
            <v>Nam</v>
          </cell>
          <cell r="F35" t="str">
            <v>Kinh tế chính trị</v>
          </cell>
          <cell r="G35" t="str">
            <v>QH-2017-E</v>
          </cell>
          <cell r="H35" t="str">
            <v>Quản lý kinh tế</v>
          </cell>
          <cell r="I35" t="str">
            <v>60340410</v>
          </cell>
          <cell r="J35">
            <v>9</v>
          </cell>
          <cell r="K35" t="str">
            <v>Quản lý kinh tế</v>
          </cell>
          <cell r="L35" t="str">
            <v>Quản lý dự án đầu tư xây dựng tại Ban quản lý dự án đầu tư xây dựng chuyên ngành của Tổng Cục Hải quan</v>
          </cell>
          <cell r="M35" t="str">
            <v>TS. Nguyễn Thị Thu Hoài</v>
          </cell>
          <cell r="N35" t="str">
            <v>Trường Đại học Kinh tế, ĐHQGHN</v>
          </cell>
          <cell r="O35" t="str">
            <v>PGS.TS. Nguyễn Trúc Lê</v>
          </cell>
          <cell r="P35" t="str">
            <v>PTDN</v>
          </cell>
          <cell r="Q35" t="str">
            <v xml:space="preserve"> Trường ĐH Kinh tế, ĐHQG Hà Nội</v>
          </cell>
          <cell r="R35" t="str">
            <v>TS. Nguyễn Đình Tiến</v>
          </cell>
          <cell r="S35" t="str">
            <v>KT Nông nghiệp</v>
          </cell>
          <cell r="T35" t="str">
            <v>Trường ĐH Kinh tế, ĐHQG Hà Nội</v>
          </cell>
          <cell r="U35" t="str">
            <v>PGS.TS. Lê Quốc Hội</v>
          </cell>
          <cell r="V35" t="str">
            <v>KTPT</v>
          </cell>
          <cell r="W35" t="str">
            <v>Trường ĐH Kinh tế Quốc dân</v>
          </cell>
          <cell r="X35" t="str">
            <v>TS. Hoàng Thị Hương</v>
          </cell>
          <cell r="Y35" t="str">
            <v>QL đất đai</v>
          </cell>
          <cell r="Z35" t="str">
            <v>Trường ĐH Kinh tế, ĐHQG Hà Nội</v>
          </cell>
          <cell r="AA35" t="str">
            <v>PGS.TS. Lê Thanh Hà</v>
          </cell>
          <cell r="AB35" t="str">
            <v>KTLĐ</v>
          </cell>
          <cell r="AC35" t="str">
            <v>Trường Đại học Lao động - Xã hội</v>
          </cell>
          <cell r="AD35" t="str">
            <v>3685/QĐ-ĐHKT ngày 28/12/2017 của Hiệu trưởng Trường ĐHKT</v>
          </cell>
          <cell r="AE35" t="str">
            <v>1138/ĐHKT-QĐ ngày 3/5/2019</v>
          </cell>
          <cell r="AG35" t="str">
            <v>2796 /QĐ-ĐHKT</v>
          </cell>
          <cell r="AH35" t="str">
            <v>ngày 22 tháng 9 năm 2020</v>
          </cell>
          <cell r="AN35" t="e">
            <v>#N/A</v>
          </cell>
          <cell r="AO35" t="str">
            <v>0989732535</v>
          </cell>
          <cell r="AP35" t="str">
            <v>14h00</v>
          </cell>
          <cell r="AQ35" t="str">
            <v>ngày 9 tháng 10 năm 2020</v>
          </cell>
          <cell r="AR35" t="str">
            <v>P.802, Giảng đường Việt Úc, Mỹ Đình</v>
          </cell>
          <cell r="AT35" t="str">
            <v>14h00 ngày 9 tháng 10 năm 2020</v>
          </cell>
          <cell r="AU35" t="str">
            <v>14h00 ngày 9 tháng 10 năm 2020, tại P.802, Giảng đường Việt Úc, Mỹ Đình</v>
          </cell>
          <cell r="AW35" t="str">
            <v>ngày 22 tháng 9 năm 2020</v>
          </cell>
          <cell r="AX35">
            <v>2796</v>
          </cell>
          <cell r="AY35" t="str">
            <v>/QĐ-ĐHKT</v>
          </cell>
          <cell r="AZ35" t="str">
            <v>2796 /QĐ-ĐHKT</v>
          </cell>
          <cell r="BA35" t="str">
            <v>2796 /QĐ-ĐHKT ngày 22 tháng 9 năm 2020</v>
          </cell>
        </row>
        <row r="36">
          <cell r="A36" t="str">
            <v>Trần Thị Thuyết 03/04/1983</v>
          </cell>
          <cell r="B36" t="str">
            <v>Trần Thị Thuyết</v>
          </cell>
          <cell r="C36" t="str">
            <v>03/04/1983</v>
          </cell>
          <cell r="D36" t="str">
            <v>Vĩnh Phúc</v>
          </cell>
          <cell r="E36" t="str">
            <v>Nữ</v>
          </cell>
          <cell r="F36" t="str">
            <v>Kinh tế chính trị</v>
          </cell>
          <cell r="G36" t="str">
            <v>QH-2017-E</v>
          </cell>
          <cell r="H36" t="str">
            <v>Quản lý kinh tế</v>
          </cell>
          <cell r="I36" t="str">
            <v>60340410</v>
          </cell>
          <cell r="J36">
            <v>9</v>
          </cell>
          <cell r="K36" t="str">
            <v>Quản lý kinh tế</v>
          </cell>
          <cell r="L36" t="str">
            <v>Quản lý tài chính các đơn vị sự nghiệp có thu của huyện Yên Lạc, tỉnh Vĩnh Phúc</v>
          </cell>
          <cell r="M36" t="str">
            <v>TS. Nguyễn Mạnh Hùng</v>
          </cell>
          <cell r="N36" t="str">
            <v>Hội đồng lý luận Trung Ương</v>
          </cell>
          <cell r="O36" t="str">
            <v>PGS.TS. Nguyễn Trúc Lê</v>
          </cell>
          <cell r="P36" t="str">
            <v>PTDN</v>
          </cell>
          <cell r="Q36" t="str">
            <v xml:space="preserve"> Trường ĐH Kinh tế, ĐHQG Hà Nội</v>
          </cell>
          <cell r="R36" t="str">
            <v>PGS.TS. Lê Quốc Hội</v>
          </cell>
          <cell r="S36" t="str">
            <v>KTPT</v>
          </cell>
          <cell r="T36" t="str">
            <v>Trường ĐH Kinh tế Quốc dân</v>
          </cell>
          <cell r="U36" t="str">
            <v>PGS.TS. Lê Thanh Hà</v>
          </cell>
          <cell r="V36" t="str">
            <v>KTLĐ</v>
          </cell>
          <cell r="W36" t="str">
            <v>Trường Đại học Lao động - Xã hội</v>
          </cell>
          <cell r="X36" t="str">
            <v>TS. Hoàng Thị Hương</v>
          </cell>
          <cell r="Y36" t="str">
            <v>QL đất đai</v>
          </cell>
          <cell r="Z36" t="str">
            <v>Trường ĐH Kinh tế, ĐHQG Hà Nội</v>
          </cell>
          <cell r="AA36" t="str">
            <v>TS. Nguyễn Đình Tiến</v>
          </cell>
          <cell r="AB36" t="str">
            <v>KT Nông nghiệp</v>
          </cell>
          <cell r="AC36" t="str">
            <v>Trường ĐH Kinh tế, ĐHQG Hà Nội</v>
          </cell>
          <cell r="AD36" t="str">
            <v>3685/QĐ-ĐHKT ngày 28/12/2017 của Hiệu trưởng Trường ĐHKT</v>
          </cell>
          <cell r="AE36" t="str">
            <v>1176/ĐHKT-QĐ ngày 3/5/2019</v>
          </cell>
          <cell r="AG36" t="str">
            <v>2797 /QĐ-ĐHKT</v>
          </cell>
          <cell r="AH36" t="str">
            <v>ngày 22 tháng 9 năm 2020</v>
          </cell>
          <cell r="AN36" t="e">
            <v>#N/A</v>
          </cell>
          <cell r="AO36" t="str">
            <v>0976933795</v>
          </cell>
          <cell r="AP36" t="str">
            <v>14h00</v>
          </cell>
          <cell r="AQ36" t="str">
            <v>ngày 9 tháng 10 năm 2020</v>
          </cell>
          <cell r="AR36" t="str">
            <v>P.802, Giảng đường Việt Úc, Mỹ Đình</v>
          </cell>
          <cell r="AT36" t="str">
            <v>14h00 ngày 9 tháng 10 năm 2020</v>
          </cell>
          <cell r="AU36" t="str">
            <v>14h00 ngày 9 tháng 10 năm 2020, tại P.802, Giảng đường Việt Úc, Mỹ Đình</v>
          </cell>
          <cell r="AW36" t="str">
            <v>ngày 22 tháng 9 năm 2020</v>
          </cell>
          <cell r="AX36">
            <v>2797</v>
          </cell>
          <cell r="AY36" t="str">
            <v>/QĐ-ĐHKT</v>
          </cell>
          <cell r="AZ36" t="str">
            <v>2797 /QĐ-ĐHKT</v>
          </cell>
          <cell r="BA36" t="str">
            <v>2797 /QĐ-ĐHKT ngày 22 tháng 9 năm 2020</v>
          </cell>
        </row>
        <row r="37">
          <cell r="A37" t="str">
            <v>Trương Thị Minh Trang 08/08/1993</v>
          </cell>
          <cell r="B37" t="str">
            <v>Trương Thị Minh Trang</v>
          </cell>
          <cell r="C37" t="str">
            <v>08/08/1993</v>
          </cell>
          <cell r="D37" t="str">
            <v>Nam Định</v>
          </cell>
          <cell r="E37" t="str">
            <v>Nữ</v>
          </cell>
          <cell r="F37" t="str">
            <v>Kinh tế chính trị</v>
          </cell>
          <cell r="G37" t="str">
            <v>QH-2018-E</v>
          </cell>
          <cell r="H37" t="str">
            <v>Quản lý kinh tế</v>
          </cell>
          <cell r="I37" t="str">
            <v>8340410</v>
          </cell>
          <cell r="J37">
            <v>9</v>
          </cell>
          <cell r="K37" t="str">
            <v>Quản lý kinh tế</v>
          </cell>
          <cell r="L37" t="str">
            <v>Quản lý nhân lực tại trường đào tạo bồi dưỡng cán bộ, công chức lao động - xã hội</v>
          </cell>
          <cell r="M37" t="str">
            <v>PGS.TS. Lê Danh Tốn</v>
          </cell>
          <cell r="N37" t="str">
            <v xml:space="preserve"> Trường ĐH Kinh tế, ĐHQG Hà Nội</v>
          </cell>
          <cell r="O37" t="str">
            <v>PGS.TS. Nguyễn Trúc Lê</v>
          </cell>
          <cell r="P37" t="str">
            <v>PTDN</v>
          </cell>
          <cell r="Q37" t="str">
            <v xml:space="preserve"> Trường ĐH Kinh tế, ĐHQG Hà Nội</v>
          </cell>
          <cell r="R37" t="str">
            <v>PGS.TS. Lê Thanh Hà</v>
          </cell>
          <cell r="S37" t="str">
            <v>KTLĐ</v>
          </cell>
          <cell r="T37" t="str">
            <v>Trường Đại học Lao động - Xã hội</v>
          </cell>
          <cell r="U37" t="str">
            <v>TS. Nguyễn Đình Tiến</v>
          </cell>
          <cell r="V37" t="str">
            <v>KT Nông nghiệp</v>
          </cell>
          <cell r="W37" t="str">
            <v>Trường ĐH Kinh tế, ĐHQG Hà Nội</v>
          </cell>
          <cell r="X37" t="str">
            <v>TS. Hoàng Thị Hương</v>
          </cell>
          <cell r="Y37" t="str">
            <v>QL đất đai</v>
          </cell>
          <cell r="Z37" t="str">
            <v>Trường ĐH Kinh tế, ĐHQG Hà Nội</v>
          </cell>
          <cell r="AA37" t="str">
            <v>PGS.TS. Lê Quốc Hội</v>
          </cell>
          <cell r="AB37" t="str">
            <v>KTPT</v>
          </cell>
          <cell r="AC37" t="str">
            <v>Trường ĐH Kinh tế Quốc dân</v>
          </cell>
          <cell r="AD37" t="str">
            <v>3286/QĐ-ĐHKT ngày 7/12/2018</v>
          </cell>
          <cell r="AE37" t="str">
            <v>784/QĐ-ĐHKT ngày 31/3/2020</v>
          </cell>
          <cell r="AG37" t="str">
            <v>2798 /QĐ-ĐHKT</v>
          </cell>
          <cell r="AH37" t="str">
            <v>ngày 22 tháng 9 năm 2020</v>
          </cell>
          <cell r="AN37" t="e">
            <v>#N/A</v>
          </cell>
          <cell r="AO37" t="str">
            <v>0912128893</v>
          </cell>
          <cell r="AP37" t="str">
            <v>14h00</v>
          </cell>
          <cell r="AQ37" t="str">
            <v>ngày 9 tháng 10 năm 2020</v>
          </cell>
          <cell r="AR37" t="str">
            <v>P.802, Giảng đường Việt Úc, Mỹ Đình</v>
          </cell>
          <cell r="AT37" t="str">
            <v>14h00 ngày 9 tháng 10 năm 2020</v>
          </cell>
          <cell r="AU37" t="str">
            <v>14h00 ngày 9 tháng 10 năm 2020, tại P.802, Giảng đường Việt Úc, Mỹ Đình</v>
          </cell>
          <cell r="AW37" t="str">
            <v>ngày 22 tháng 9 năm 2020</v>
          </cell>
          <cell r="AX37">
            <v>2798</v>
          </cell>
          <cell r="AY37" t="str">
            <v>/QĐ-ĐHKT</v>
          </cell>
          <cell r="AZ37" t="str">
            <v>2798 /QĐ-ĐHKT</v>
          </cell>
          <cell r="BA37" t="str">
            <v>2798 /QĐ-ĐHKT ngày 22 tháng 9 năm 2020</v>
          </cell>
        </row>
        <row r="38">
          <cell r="A38" t="str">
            <v>Lê Thái Anh 20/03/1972</v>
          </cell>
          <cell r="B38" t="str">
            <v>Lê Thái Anh</v>
          </cell>
          <cell r="C38" t="str">
            <v>20/03/1972</v>
          </cell>
          <cell r="D38" t="str">
            <v>Hà Nội</v>
          </cell>
          <cell r="E38" t="str">
            <v>Nam</v>
          </cell>
          <cell r="F38" t="str">
            <v>Quản trị kinh doanh</v>
          </cell>
          <cell r="G38" t="str">
            <v>QH-2018-E</v>
          </cell>
          <cell r="H38" t="str">
            <v>Quản trị kinh doanh</v>
          </cell>
          <cell r="I38">
            <v>8340101</v>
          </cell>
          <cell r="J38">
            <v>1</v>
          </cell>
          <cell r="K38" t="str">
            <v>Quản trị kinh doanh</v>
          </cell>
          <cell r="L38" t="str">
            <v>Văn hóa kinh doanh tại chuỗi cửa hàng tiện lợi Vinmart+ tại Hà Nội</v>
          </cell>
          <cell r="M38" t="str">
            <v>TS. Nguyễn Thùy Dung</v>
          </cell>
          <cell r="N38" t="str">
            <v>Trường ĐH Kinh tế - ĐHQGHN</v>
          </cell>
          <cell r="O38" t="str">
            <v>PGS.TS. Hoàng Văn Hải</v>
          </cell>
          <cell r="P38" t="str">
            <v>QLKT</v>
          </cell>
          <cell r="Q38" t="str">
            <v>Bộ Văn hóa Thể thao và Du lịch</v>
          </cell>
          <cell r="R38" t="str">
            <v>PGS.TS. Bùi Hữu Đức</v>
          </cell>
          <cell r="S38" t="str">
            <v>QTKD</v>
          </cell>
          <cell r="T38" t="str">
            <v>Trường ĐH Ngoại thương</v>
          </cell>
          <cell r="U38" t="str">
            <v>TS. Nguyễn Vân Hà</v>
          </cell>
          <cell r="V38" t="str">
            <v>QTKD</v>
          </cell>
          <cell r="W38" t="str">
            <v>Trường Đại học Lao động - Xã hội</v>
          </cell>
          <cell r="X38" t="str">
            <v>TS. Đặng Thị Hương</v>
          </cell>
          <cell r="Y38" t="str">
            <v>QTKD</v>
          </cell>
          <cell r="Z38" t="str">
            <v xml:space="preserve"> Trường ĐH Kinh tế, ĐHQG Hà Nội</v>
          </cell>
          <cell r="AA38" t="str">
            <v>TS. Trương Minh Đức</v>
          </cell>
          <cell r="AB38" t="str">
            <v>QTKD</v>
          </cell>
          <cell r="AC38" t="str">
            <v xml:space="preserve"> Trường ĐH Kinh tế, ĐHQG Hà Nội</v>
          </cell>
          <cell r="AD38" t="str">
            <v>2052/QĐ-ĐHKT ngày 2/8/2018</v>
          </cell>
          <cell r="AE38" t="str">
            <v>2925/ĐHKT-QĐ ngày 3/10/2019</v>
          </cell>
          <cell r="AG38" t="str">
            <v>2521 /QĐ-ĐHKT</v>
          </cell>
          <cell r="AH38" t="str">
            <v>ngày 16 tháng 9 năm 2020</v>
          </cell>
          <cell r="AJ38" t="str">
            <v>F</v>
          </cell>
          <cell r="AN38" t="e">
            <v>#N/A</v>
          </cell>
          <cell r="AO38" t="str">
            <v>0962020945</v>
          </cell>
          <cell r="AP38" t="str">
            <v>14h00</v>
          </cell>
          <cell r="AQ38" t="str">
            <v>ngày 25 tháng 9 năm 2020</v>
          </cell>
          <cell r="AR38" t="str">
            <v>P.802, Giảng đường Việt Úc, Mỹ Đình</v>
          </cell>
          <cell r="AS38" t="e">
            <v>#REF!</v>
          </cell>
          <cell r="AT38" t="str">
            <v>14h00 ngày 25 tháng 9 năm 2020</v>
          </cell>
          <cell r="AU38" t="str">
            <v>14h00 ngày 25 tháng 9 năm 2020, tại P.802, Giảng đường Việt Úc, Mỹ Đình</v>
          </cell>
          <cell r="AW38" t="str">
            <v>ngày 16 tháng 9 năm 2020</v>
          </cell>
          <cell r="AX38">
            <v>2521</v>
          </cell>
          <cell r="AY38" t="str">
            <v>/QĐ-ĐHKT</v>
          </cell>
          <cell r="AZ38" t="str">
            <v>2521 /QĐ-ĐHKT</v>
          </cell>
          <cell r="BA38" t="str">
            <v>2521 /QĐ-ĐHKT ngày 16 tháng 9 năm 2020</v>
          </cell>
        </row>
        <row r="39">
          <cell r="A39" t="str">
            <v>Trần Thị Ngọc Anh 13/03/1993</v>
          </cell>
          <cell r="B39" t="str">
            <v>Trần Thị Ngọc Anh</v>
          </cell>
          <cell r="C39" t="str">
            <v>13/03/1993</v>
          </cell>
          <cell r="D39" t="str">
            <v>Thanh Hóa</v>
          </cell>
          <cell r="E39" t="str">
            <v>Nữ</v>
          </cell>
          <cell r="F39" t="str">
            <v>Quản trị kinh doanh</v>
          </cell>
          <cell r="G39" t="str">
            <v>QH-2018-E</v>
          </cell>
          <cell r="H39" t="str">
            <v>Quản trị kinh doanh</v>
          </cell>
          <cell r="I39" t="str">
            <v>8340101</v>
          </cell>
          <cell r="J39">
            <v>1</v>
          </cell>
          <cell r="K39" t="str">
            <v>Quản trị kinh doanh</v>
          </cell>
          <cell r="L39" t="str">
            <v>Năng suất lao động tại khối văn phòng Công ty CP Dịch vụ kỹ thuật điện lực dầu khí Việt Nam</v>
          </cell>
          <cell r="M39" t="str">
            <v>PGS.TS. Phan Chí Anh</v>
          </cell>
          <cell r="N39" t="str">
            <v>Trường ĐH Kinh tế - ĐHQGHN</v>
          </cell>
          <cell r="O39" t="str">
            <v>PGS.TS. Hoàng Văn Hải</v>
          </cell>
          <cell r="P39" t="str">
            <v>QLKT</v>
          </cell>
          <cell r="Q39" t="str">
            <v>Bộ Văn hóa Thể thao và Du lịch</v>
          </cell>
          <cell r="R39" t="str">
            <v>TS. Trương Minh Đức</v>
          </cell>
          <cell r="S39" t="str">
            <v>QTKD</v>
          </cell>
          <cell r="T39" t="str">
            <v xml:space="preserve"> Trường ĐH Kinh tế, ĐHQG Hà Nội</v>
          </cell>
          <cell r="U39" t="str">
            <v>TS. Nguyễn Vân Hà</v>
          </cell>
          <cell r="V39" t="str">
            <v>QTKD</v>
          </cell>
          <cell r="W39" t="str">
            <v>Trường Đại học Lao động - Xã hội</v>
          </cell>
          <cell r="X39" t="str">
            <v>TS. Đặng Thị Hương</v>
          </cell>
          <cell r="Y39" t="str">
            <v>QTKD</v>
          </cell>
          <cell r="Z39" t="str">
            <v xml:space="preserve"> Trường ĐH Kinh tế, ĐHQG Hà Nội</v>
          </cell>
          <cell r="AA39" t="str">
            <v>PGS.TS. Bùi Hữu Đức</v>
          </cell>
          <cell r="AB39" t="str">
            <v>QTKD</v>
          </cell>
          <cell r="AC39" t="str">
            <v>Trường ĐH Ngoại thương</v>
          </cell>
          <cell r="AD39" t="str">
            <v>2052/QĐ-ĐHKT ngày 2/8/2018</v>
          </cell>
          <cell r="AE39" t="str">
            <v>2945/ĐHKT-QĐ ngày 3/10/2019</v>
          </cell>
          <cell r="AG39" t="str">
            <v>2522 /QĐ-ĐHKT</v>
          </cell>
          <cell r="AH39" t="str">
            <v>ngày 16 tháng 9 năm 2020</v>
          </cell>
          <cell r="AJ39" t="str">
            <v>F</v>
          </cell>
          <cell r="AN39" t="e">
            <v>#N/A</v>
          </cell>
          <cell r="AO39" t="str">
            <v>0378022119</v>
          </cell>
          <cell r="AP39" t="str">
            <v>14h00</v>
          </cell>
          <cell r="AQ39" t="str">
            <v>ngày 25 tháng 9 năm 2020</v>
          </cell>
          <cell r="AR39" t="str">
            <v>P.802, Giảng đường Việt Úc, Mỹ Đình</v>
          </cell>
          <cell r="AS39" t="e">
            <v>#REF!</v>
          </cell>
          <cell r="AT39" t="str">
            <v>14h00 ngày 25 tháng 9 năm 2020</v>
          </cell>
          <cell r="AU39" t="str">
            <v>14h00 ngày 25 tháng 9 năm 2020, tại P.802, Giảng đường Việt Úc, Mỹ Đình</v>
          </cell>
          <cell r="AW39" t="str">
            <v>ngày 16 tháng 9 năm 2020</v>
          </cell>
          <cell r="AX39">
            <v>2522</v>
          </cell>
          <cell r="AY39" t="str">
            <v>/QĐ-ĐHKT</v>
          </cell>
          <cell r="AZ39" t="str">
            <v>2522 /QĐ-ĐHKT</v>
          </cell>
          <cell r="BA39" t="str">
            <v>2522 /QĐ-ĐHKT ngày 16 tháng 9 năm 2020</v>
          </cell>
        </row>
        <row r="40">
          <cell r="A40" t="str">
            <v>Nguyễn Thị Hồng Duyên 17/02/1986</v>
          </cell>
          <cell r="B40" t="str">
            <v>Nguyễn Thị Hồng Duyên</v>
          </cell>
          <cell r="C40" t="str">
            <v>17/02/1986</v>
          </cell>
          <cell r="D40" t="str">
            <v>Phú Thọ</v>
          </cell>
          <cell r="E40" t="str">
            <v>Nữ</v>
          </cell>
          <cell r="F40" t="str">
            <v>Quản trị kinh doanh</v>
          </cell>
          <cell r="G40" t="str">
            <v>QH-2018-E</v>
          </cell>
          <cell r="H40" t="str">
            <v>Quản trị kinh doanh</v>
          </cell>
          <cell r="I40" t="str">
            <v>8340101</v>
          </cell>
          <cell r="J40">
            <v>1</v>
          </cell>
          <cell r="K40" t="str">
            <v>Quản trị kinh doanh</v>
          </cell>
          <cell r="L40" t="str">
            <v>Năng suất lao động tại sàn giao dịch Ngân hàng Thương mại cổ phần Quân đội</v>
          </cell>
          <cell r="M40" t="str">
            <v>PGS.TS Phan Chí Anh</v>
          </cell>
          <cell r="N40" t="str">
            <v>Trường ĐH Kinh tế - ĐHQGHN</v>
          </cell>
          <cell r="O40" t="str">
            <v>PGS.TS. Hoàng Văn Hải</v>
          </cell>
          <cell r="P40" t="str">
            <v>QLKT</v>
          </cell>
          <cell r="Q40" t="str">
            <v>Bộ Văn hóa Thể thao và Du lịch</v>
          </cell>
          <cell r="R40" t="str">
            <v>TS. Nguyễn Vân Hà</v>
          </cell>
          <cell r="S40" t="str">
            <v>QTKD</v>
          </cell>
          <cell r="T40" t="str">
            <v>Trường Đại học Lao động - Xã hội</v>
          </cell>
          <cell r="U40" t="str">
            <v>PGS.TS. Bùi Hữu Đức</v>
          </cell>
          <cell r="V40" t="str">
            <v>QTKD</v>
          </cell>
          <cell r="W40" t="str">
            <v>Trường ĐH Ngoại thương</v>
          </cell>
          <cell r="X40" t="str">
            <v>TS. Đặng Thị Hương</v>
          </cell>
          <cell r="Y40" t="str">
            <v>QTKD</v>
          </cell>
          <cell r="Z40" t="str">
            <v xml:space="preserve"> Trường ĐH Kinh tế, ĐHQG Hà Nội</v>
          </cell>
          <cell r="AA40" t="str">
            <v>TS. Trương Minh Đức</v>
          </cell>
          <cell r="AB40" t="str">
            <v>QTKD</v>
          </cell>
          <cell r="AC40" t="str">
            <v xml:space="preserve"> Trường ĐH Kinh tế, ĐHQG Hà Nội</v>
          </cell>
          <cell r="AD40" t="str">
            <v>2052/QĐ-ĐHKT ngày 2/8/2018</v>
          </cell>
          <cell r="AE40" t="str">
            <v>2947/ĐHKT-QĐ ngày 3/10/2019</v>
          </cell>
          <cell r="AG40" t="str">
            <v>2523 /QĐ-ĐHKT</v>
          </cell>
          <cell r="AH40" t="str">
            <v>ngày 16 tháng 9 năm 2020</v>
          </cell>
          <cell r="AJ40" t="str">
            <v>F</v>
          </cell>
          <cell r="AN40" t="e">
            <v>#N/A</v>
          </cell>
          <cell r="AO40" t="str">
            <v>0912974123</v>
          </cell>
          <cell r="AP40" t="str">
            <v>14h00</v>
          </cell>
          <cell r="AQ40" t="str">
            <v>ngày 25 tháng 9 năm 2020</v>
          </cell>
          <cell r="AR40" t="str">
            <v>P.802, Giảng đường Việt Úc, Mỹ Đình</v>
          </cell>
          <cell r="AS40" t="e">
            <v>#REF!</v>
          </cell>
          <cell r="AT40" t="str">
            <v>14h00 ngày 25 tháng 9 năm 2020</v>
          </cell>
          <cell r="AU40" t="str">
            <v>14h00 ngày 25 tháng 9 năm 2020, tại P.802, Giảng đường Việt Úc, Mỹ Đình</v>
          </cell>
          <cell r="AW40" t="str">
            <v>ngày 16 tháng 9 năm 2020</v>
          </cell>
          <cell r="AX40">
            <v>2523</v>
          </cell>
          <cell r="AY40" t="str">
            <v>/QĐ-ĐHKT</v>
          </cell>
          <cell r="AZ40" t="str">
            <v>2523 /QĐ-ĐHKT</v>
          </cell>
          <cell r="BA40" t="str">
            <v>2523 /QĐ-ĐHKT ngày 16 tháng 9 năm 2020</v>
          </cell>
        </row>
        <row r="41">
          <cell r="A41" t="str">
            <v>Nguyễn Thị Thùy Dung 21/11/1993</v>
          </cell>
          <cell r="B41" t="str">
            <v>Nguyễn Thị Thùy Dung</v>
          </cell>
          <cell r="C41" t="str">
            <v>21/11/1993</v>
          </cell>
          <cell r="D41" t="str">
            <v>Nghệ An</v>
          </cell>
          <cell r="E41" t="str">
            <v>Nữ</v>
          </cell>
          <cell r="F41" t="str">
            <v>Quản trị kinh doanh</v>
          </cell>
          <cell r="G41" t="str">
            <v>QH-2018-E</v>
          </cell>
          <cell r="H41" t="str">
            <v>Quản trị kinh doanh</v>
          </cell>
          <cell r="I41" t="str">
            <v>8340101</v>
          </cell>
          <cell r="J41">
            <v>1</v>
          </cell>
          <cell r="K41" t="str">
            <v>Quản trị kinh doanh</v>
          </cell>
          <cell r="L41" t="str">
            <v>Văn hóa tổ chức tại Trung tâm Quảng cáo và Dịch vụ Truyền hình (TVAD)</v>
          </cell>
          <cell r="M41" t="str">
            <v>TS. Đặng Qúy Dương</v>
          </cell>
          <cell r="N41" t="str">
            <v>Trường ĐHKT - ĐHQGHN</v>
          </cell>
          <cell r="O41" t="str">
            <v>PGS.TS. Hoàng Văn Hải</v>
          </cell>
          <cell r="P41" t="str">
            <v>QLKT</v>
          </cell>
          <cell r="Q41" t="str">
            <v>Bộ Văn hóa Thể thao và Du lịch</v>
          </cell>
          <cell r="R41" t="str">
            <v>PGS.TS. Bùi Hữu Đức</v>
          </cell>
          <cell r="S41" t="str">
            <v>QTKD</v>
          </cell>
          <cell r="T41" t="str">
            <v>Trường ĐH Ngoại thương</v>
          </cell>
          <cell r="U41" t="str">
            <v>TS. Trương Minh Đức</v>
          </cell>
          <cell r="V41" t="str">
            <v>QTKD</v>
          </cell>
          <cell r="W41" t="str">
            <v xml:space="preserve"> Trường ĐH Kinh tế, ĐHQG Hà Nội</v>
          </cell>
          <cell r="X41" t="str">
            <v>TS. Đặng Thị Hương</v>
          </cell>
          <cell r="Y41" t="str">
            <v>QTKD</v>
          </cell>
          <cell r="Z41" t="str">
            <v xml:space="preserve"> Trường ĐH Kinh tế, ĐHQG Hà Nội</v>
          </cell>
          <cell r="AA41" t="str">
            <v>TS. Nguyễn Vân Hà</v>
          </cell>
          <cell r="AB41" t="str">
            <v>QTKD</v>
          </cell>
          <cell r="AC41" t="str">
            <v>Trường Đại học Lao động - Xã hội</v>
          </cell>
          <cell r="AD41" t="str">
            <v>2052/QĐ-ĐHKT ngày 2/8/2018</v>
          </cell>
          <cell r="AE41" t="str">
            <v>3159/ĐHKT-QĐ ngày 22/10/2019</v>
          </cell>
          <cell r="AG41" t="str">
            <v>2524 /QĐ-ĐHKT</v>
          </cell>
          <cell r="AH41" t="str">
            <v>ngày 16 tháng 9 năm 2020</v>
          </cell>
          <cell r="AJ41" t="str">
            <v>F</v>
          </cell>
          <cell r="AN41" t="e">
            <v>#N/A</v>
          </cell>
          <cell r="AO41" t="str">
            <v>0934964188</v>
          </cell>
          <cell r="AP41" t="str">
            <v>14h00</v>
          </cell>
          <cell r="AQ41" t="str">
            <v>ngày 25 tháng 9 năm 2020</v>
          </cell>
          <cell r="AR41" t="str">
            <v>P.802, Giảng đường Việt Úc, Mỹ Đình</v>
          </cell>
          <cell r="AS41" t="e">
            <v>#REF!</v>
          </cell>
          <cell r="AT41" t="str">
            <v>14h00 ngày 25 tháng 9 năm 2020</v>
          </cell>
          <cell r="AU41" t="str">
            <v>14h00 ngày 25 tháng 9 năm 2020, tại P.802, Giảng đường Việt Úc, Mỹ Đình</v>
          </cell>
          <cell r="AW41" t="str">
            <v>ngày 16 tháng 9 năm 2020</v>
          </cell>
          <cell r="AX41">
            <v>2524</v>
          </cell>
          <cell r="AY41" t="str">
            <v>/QĐ-ĐHKT</v>
          </cell>
          <cell r="AZ41" t="str">
            <v>2524 /QĐ-ĐHKT</v>
          </cell>
          <cell r="BA41" t="str">
            <v>2524 /QĐ-ĐHKT ngày 16 tháng 9 năm 2020</v>
          </cell>
        </row>
        <row r="42">
          <cell r="A42" t="str">
            <v>Phan Thế Mạnh 18/07/1990</v>
          </cell>
          <cell r="B42" t="str">
            <v>Phan Thế Mạnh</v>
          </cell>
          <cell r="C42" t="str">
            <v>18/07/1990</v>
          </cell>
          <cell r="D42" t="str">
            <v>Nghệ An</v>
          </cell>
          <cell r="E42" t="str">
            <v>Nam</v>
          </cell>
          <cell r="F42" t="str">
            <v>Quản trị kinh doanh</v>
          </cell>
          <cell r="G42" t="str">
            <v>QH-2018-E</v>
          </cell>
          <cell r="H42" t="str">
            <v>Quản trị kinh doanh</v>
          </cell>
          <cell r="I42" t="str">
            <v>8340101</v>
          </cell>
          <cell r="J42">
            <v>1</v>
          </cell>
          <cell r="K42" t="str">
            <v>Quản trị kinh doanh</v>
          </cell>
          <cell r="L42" t="str">
            <v>Tạo động lực cho người lao động tại Công ty TNHH MTV Thanh Bình - BCA</v>
          </cell>
          <cell r="M42" t="str">
            <v>TS. Đinh Văn Toàn</v>
          </cell>
          <cell r="N42" t="str">
            <v>Đại học Quốc gia Hà Nội</v>
          </cell>
          <cell r="O42" t="str">
            <v>PGS.TS. Hoàng Văn Hải</v>
          </cell>
          <cell r="P42" t="str">
            <v>QLKT</v>
          </cell>
          <cell r="Q42" t="str">
            <v>Bộ Văn hóa Thể thao và Du lịch</v>
          </cell>
          <cell r="R42" t="str">
            <v>TS. Nguyễn Vân Hà</v>
          </cell>
          <cell r="S42" t="str">
            <v>QTKD</v>
          </cell>
          <cell r="T42" t="str">
            <v>Trường Đại học Lao động - Xã hội</v>
          </cell>
          <cell r="U42" t="str">
            <v>TS. Trương Minh Đức</v>
          </cell>
          <cell r="V42" t="str">
            <v>QTKD</v>
          </cell>
          <cell r="W42" t="str">
            <v xml:space="preserve"> Trường ĐH Kinh tế, ĐHQG Hà Nội</v>
          </cell>
          <cell r="X42" t="str">
            <v>TS. Đặng Thị Hương</v>
          </cell>
          <cell r="Y42" t="str">
            <v>QTKD</v>
          </cell>
          <cell r="Z42" t="str">
            <v xml:space="preserve"> Trường ĐH Kinh tế, ĐHQG Hà Nội</v>
          </cell>
          <cell r="AA42" t="str">
            <v>PGS.TS. Bùi Hữu Đức</v>
          </cell>
          <cell r="AB42" t="str">
            <v>QTKD</v>
          </cell>
          <cell r="AC42" t="str">
            <v>Trường ĐH Ngoại thương</v>
          </cell>
          <cell r="AD42" t="str">
            <v>2052/QĐ-ĐHKT ngày 2/8/2018</v>
          </cell>
          <cell r="AE42" t="str">
            <v>2932/ĐHKT-QĐ ngày 3/10/2019</v>
          </cell>
          <cell r="AG42" t="str">
            <v>2525 /QĐ-ĐHKT</v>
          </cell>
          <cell r="AH42" t="str">
            <v>ngày 16 tháng 9 năm 2020</v>
          </cell>
          <cell r="AJ42" t="str">
            <v>F</v>
          </cell>
          <cell r="AN42" t="e">
            <v>#N/A</v>
          </cell>
          <cell r="AO42" t="str">
            <v>0995566888</v>
          </cell>
          <cell r="AP42" t="str">
            <v>14h00</v>
          </cell>
          <cell r="AQ42" t="str">
            <v>ngày 25 tháng 9 năm 2020</v>
          </cell>
          <cell r="AR42" t="str">
            <v>P.802, Giảng đường Việt Úc, Mỹ Đình</v>
          </cell>
          <cell r="AS42" t="e">
            <v>#REF!</v>
          </cell>
          <cell r="AT42" t="str">
            <v>14h00 ngày 25 tháng 9 năm 2020</v>
          </cell>
          <cell r="AU42" t="str">
            <v>14h00 ngày 25 tháng 9 năm 2020, tại P.802, Giảng đường Việt Úc, Mỹ Đình</v>
          </cell>
          <cell r="AW42" t="str">
            <v>ngày 16 tháng 9 năm 2020</v>
          </cell>
          <cell r="AX42">
            <v>2525</v>
          </cell>
          <cell r="AY42" t="str">
            <v>/QĐ-ĐHKT</v>
          </cell>
          <cell r="AZ42" t="str">
            <v>2525 /QĐ-ĐHKT</v>
          </cell>
          <cell r="BA42" t="str">
            <v>2525 /QĐ-ĐHKT ngày 16 tháng 9 năm 2020</v>
          </cell>
        </row>
        <row r="43">
          <cell r="A43" t="str">
            <v>Vũ Cao Đại 30/09/1993</v>
          </cell>
          <cell r="B43" t="str">
            <v>Vũ Cao Đại</v>
          </cell>
          <cell r="C43" t="str">
            <v>30/09/1993</v>
          </cell>
          <cell r="D43" t="str">
            <v>Bắc Ninh</v>
          </cell>
          <cell r="E43" t="str">
            <v>Nam</v>
          </cell>
          <cell r="F43" t="str">
            <v>Quản trị kinh doanh</v>
          </cell>
          <cell r="G43" t="str">
            <v>QH-2018-E</v>
          </cell>
          <cell r="H43" t="str">
            <v>Quản trị kinh doanh</v>
          </cell>
          <cell r="I43" t="str">
            <v>8340101</v>
          </cell>
          <cell r="J43">
            <v>2</v>
          </cell>
          <cell r="K43" t="str">
            <v>Quản trị kinh doanh</v>
          </cell>
          <cell r="L43" t="str">
            <v>Các nhân tố ảnh hưởng đến lòng trung thành của người tiêu dùng trên địa bàn Hà Nội với loại hình kinh doanh thời trang trực tuyến</v>
          </cell>
          <cell r="M43" t="str">
            <v>TS. Nguyễn Thị Phi Nga</v>
          </cell>
          <cell r="N43" t="str">
            <v>Trường ĐH Kinh tế - ĐHQGHN</v>
          </cell>
          <cell r="O43" t="str">
            <v>PGS.TS. Nguyễn Mạnh Tuân</v>
          </cell>
          <cell r="P43" t="str">
            <v>KTCT</v>
          </cell>
          <cell r="Q43" t="str">
            <v xml:space="preserve"> Trường ĐH Kinh tế, ĐHQG Hà Nội</v>
          </cell>
          <cell r="R43" t="str">
            <v>PGS.TS. Vũ Trí Dũng</v>
          </cell>
          <cell r="S43" t="str">
            <v>Marketing</v>
          </cell>
          <cell r="T43" t="str">
            <v>Trường ĐH Kinh tế Quốc dân</v>
          </cell>
          <cell r="U43" t="str">
            <v>PGS.TS. Nguyễn Hồng Thái</v>
          </cell>
          <cell r="V43" t="str">
            <v>Kinh tế</v>
          </cell>
          <cell r="W43" t="str">
            <v>Khoa KT-ĐH Giao thông vận tải</v>
          </cell>
          <cell r="X43" t="str">
            <v>TS. Nguyễn Thu Hà</v>
          </cell>
          <cell r="Y43" t="str">
            <v>QTKD</v>
          </cell>
          <cell r="Z43" t="str">
            <v xml:space="preserve"> Trường ĐH Kinh tế, ĐHQG Hà Nội</v>
          </cell>
          <cell r="AA43" t="str">
            <v>PGS.TS. Phan Chí Anh</v>
          </cell>
          <cell r="AB43" t="str">
            <v>QTKD</v>
          </cell>
          <cell r="AC43" t="str">
            <v xml:space="preserve"> Trường ĐH Kinh tế, ĐHQG Hà Nội</v>
          </cell>
          <cell r="AD43" t="str">
            <v>2052/QĐ-ĐHKT ngày 2/8/2018</v>
          </cell>
          <cell r="AE43" t="str">
            <v>2926/ĐHKT-QĐ ngày 3/10/2019</v>
          </cell>
          <cell r="AG43" t="str">
            <v>2526 /QĐ-ĐHKT</v>
          </cell>
          <cell r="AH43" t="str">
            <v>ngày 16 tháng 9 năm 2020</v>
          </cell>
          <cell r="AJ43" t="str">
            <v>F</v>
          </cell>
          <cell r="AN43" t="e">
            <v>#N/A</v>
          </cell>
          <cell r="AO43" t="str">
            <v>0347875888</v>
          </cell>
          <cell r="AP43" t="str">
            <v>14h30</v>
          </cell>
          <cell r="AQ43" t="str">
            <v>ngày 24 tháng 9 năm 2020</v>
          </cell>
          <cell r="AR43" t="str">
            <v>P.801, Giảng đường Việt Úc, Mỹ Đình</v>
          </cell>
          <cell r="AS43" t="e">
            <v>#REF!</v>
          </cell>
          <cell r="AT43" t="str">
            <v>14h30 ngày 24 tháng 9 năm 2020</v>
          </cell>
          <cell r="AU43" t="str">
            <v>14h30 ngày 24 tháng 9 năm 2020, tại P.801, Giảng đường Việt Úc, Mỹ Đình</v>
          </cell>
          <cell r="AW43" t="str">
            <v>ngày 16 tháng 9 năm 2020</v>
          </cell>
          <cell r="AX43">
            <v>2526</v>
          </cell>
          <cell r="AY43" t="str">
            <v>/QĐ-ĐHKT</v>
          </cell>
          <cell r="AZ43" t="str">
            <v>2526 /QĐ-ĐHKT</v>
          </cell>
          <cell r="BA43" t="str">
            <v>2526 /QĐ-ĐHKT ngày 16 tháng 9 năm 2020</v>
          </cell>
        </row>
        <row r="44">
          <cell r="A44" t="str">
            <v>Đặng Hoàng Đạo 18/06/1995</v>
          </cell>
          <cell r="B44" t="str">
            <v>Đặng Hoàng Đạo</v>
          </cell>
          <cell r="C44" t="str">
            <v>18/06/1995</v>
          </cell>
          <cell r="D44" t="str">
            <v>Quảng Ninh</v>
          </cell>
          <cell r="E44" t="str">
            <v>Nam</v>
          </cell>
          <cell r="F44" t="str">
            <v>Quản trị kinh doanh</v>
          </cell>
          <cell r="G44" t="str">
            <v>QH-2018-E</v>
          </cell>
          <cell r="H44" t="str">
            <v>Quản trị kinh doanh</v>
          </cell>
          <cell r="I44" t="str">
            <v>8340101</v>
          </cell>
          <cell r="J44">
            <v>2</v>
          </cell>
          <cell r="K44" t="str">
            <v>Quản trị kinh doanh</v>
          </cell>
          <cell r="L44" t="str">
            <v>Ảnh hưởng của văn hóa doanh nghiệp tới kết quả hoạt động kinh doanh tại Tập đoàn truyền thông Bizman</v>
          </cell>
          <cell r="M44" t="str">
            <v>TS. Nguyễn Thùy Dung</v>
          </cell>
          <cell r="N44" t="str">
            <v>Trường ĐH Kinh tế - ĐHQGHN</v>
          </cell>
          <cell r="O44" t="str">
            <v>PGS.TS. Nguyễn Mạnh Tuân</v>
          </cell>
          <cell r="P44" t="str">
            <v>KTCT</v>
          </cell>
          <cell r="Q44" t="str">
            <v xml:space="preserve"> Trường ĐH Kinh tế, ĐHQG Hà Nội</v>
          </cell>
          <cell r="R44" t="str">
            <v>PGS.TS. Phan Chí Anh</v>
          </cell>
          <cell r="S44" t="str">
            <v>QTKD</v>
          </cell>
          <cell r="T44" t="str">
            <v xml:space="preserve"> Trường ĐH Kinh tế, ĐHQG Hà Nội</v>
          </cell>
          <cell r="U44" t="str">
            <v>PGS.TS. Nguyễn Hồng Thái</v>
          </cell>
          <cell r="V44" t="str">
            <v>Kinh tế</v>
          </cell>
          <cell r="W44" t="str">
            <v>Khoa KT-ĐH Giao thông vận tải</v>
          </cell>
          <cell r="X44" t="str">
            <v>TS. Nguyễn Thu Hà</v>
          </cell>
          <cell r="Y44" t="str">
            <v>QTKD</v>
          </cell>
          <cell r="Z44" t="str">
            <v xml:space="preserve"> Trường ĐH Kinh tế, ĐHQG Hà Nội</v>
          </cell>
          <cell r="AA44" t="str">
            <v>PGS.TS. Vũ Trí Dũng</v>
          </cell>
          <cell r="AB44" t="str">
            <v>Marketing</v>
          </cell>
          <cell r="AC44" t="str">
            <v>Trường ĐH Kinh tế Quốc dân</v>
          </cell>
          <cell r="AD44" t="str">
            <v>2052/QĐ-ĐHKT ngày 2/8/2018</v>
          </cell>
          <cell r="AE44" t="str">
            <v>2927/ĐHKT-QĐ ngày 3/10/2019</v>
          </cell>
          <cell r="AG44" t="str">
            <v>2527 /QĐ-ĐHKT</v>
          </cell>
          <cell r="AH44" t="str">
            <v>ngày 16 tháng 9 năm 2020</v>
          </cell>
          <cell r="AJ44" t="str">
            <v>F</v>
          </cell>
          <cell r="AN44" t="e">
            <v>#N/A</v>
          </cell>
          <cell r="AO44" t="str">
            <v>0966996238</v>
          </cell>
          <cell r="AP44" t="str">
            <v>14h30</v>
          </cell>
          <cell r="AQ44" t="str">
            <v>ngày 24 tháng 9 năm 2020</v>
          </cell>
          <cell r="AR44" t="str">
            <v>P.801, Giảng đường Việt Úc, Mỹ Đình</v>
          </cell>
          <cell r="AS44" t="e">
            <v>#REF!</v>
          </cell>
          <cell r="AT44" t="str">
            <v>14h30 ngày 24 tháng 9 năm 2020</v>
          </cell>
          <cell r="AU44" t="str">
            <v>14h30 ngày 24 tháng 9 năm 2020, tại P.801, Giảng đường Việt Úc, Mỹ Đình</v>
          </cell>
          <cell r="AW44" t="str">
            <v>ngày 16 tháng 9 năm 2020</v>
          </cell>
          <cell r="AX44">
            <v>2527</v>
          </cell>
          <cell r="AY44" t="str">
            <v>/QĐ-ĐHKT</v>
          </cell>
          <cell r="AZ44" t="str">
            <v>2527 /QĐ-ĐHKT</v>
          </cell>
          <cell r="BA44" t="str">
            <v>2527 /QĐ-ĐHKT ngày 16 tháng 9 năm 2020</v>
          </cell>
        </row>
        <row r="45">
          <cell r="A45" t="str">
            <v>Trịnh Hải Hiền 03/08/1989</v>
          </cell>
          <cell r="B45" t="str">
            <v>Trịnh Hải Hiền</v>
          </cell>
          <cell r="C45" t="str">
            <v>03/08/1989</v>
          </cell>
          <cell r="D45" t="str">
            <v>Thanh Hóa</v>
          </cell>
          <cell r="E45" t="str">
            <v>Nữ</v>
          </cell>
          <cell r="F45" t="str">
            <v>Quản trị kinh doanh</v>
          </cell>
          <cell r="G45" t="str">
            <v>QH-2018-E</v>
          </cell>
          <cell r="H45" t="str">
            <v>Quản trị kinh doanh</v>
          </cell>
          <cell r="I45" t="str">
            <v>8340101</v>
          </cell>
          <cell r="J45">
            <v>2</v>
          </cell>
          <cell r="K45" t="str">
            <v>Quản trị kinh doanh</v>
          </cell>
          <cell r="L45" t="str">
            <v>Các nhân tố ảnh hưởng đến động lực làm việc của nhân viên: Nghiên cứu điển hình tại Công ty cổ phần đầu tư Lê Bảo Minh</v>
          </cell>
          <cell r="M45" t="str">
            <v>TS. Lưu Thị Minh Ngọc</v>
          </cell>
          <cell r="N45" t="str">
            <v>Trường ĐH Kinh tế - ĐHQGHN</v>
          </cell>
          <cell r="O45" t="str">
            <v>PGS.TS. Nguyễn Mạnh Tuân</v>
          </cell>
          <cell r="P45" t="str">
            <v>KTCT</v>
          </cell>
          <cell r="Q45" t="str">
            <v xml:space="preserve"> Trường ĐH Kinh tế, ĐHQG Hà Nội</v>
          </cell>
          <cell r="R45" t="str">
            <v>PGS.TS. Nguyễn Hồng Thái</v>
          </cell>
          <cell r="S45" t="str">
            <v>Kinh tế</v>
          </cell>
          <cell r="T45" t="str">
            <v>Khoa KT-ĐH Giao thông vận tải</v>
          </cell>
          <cell r="U45" t="str">
            <v>PGS.TS. Vũ Trí Dũng</v>
          </cell>
          <cell r="V45" t="str">
            <v>Marketing</v>
          </cell>
          <cell r="W45" t="str">
            <v>Trường ĐH Kinh tế Quốc dân</v>
          </cell>
          <cell r="X45" t="str">
            <v>TS. Nguyễn Thu Hà</v>
          </cell>
          <cell r="Y45" t="str">
            <v>QTKD</v>
          </cell>
          <cell r="Z45" t="str">
            <v xml:space="preserve"> Trường ĐH Kinh tế, ĐHQG Hà Nội</v>
          </cell>
          <cell r="AA45" t="str">
            <v>PGS.TS. Phan Chí Anh</v>
          </cell>
          <cell r="AB45" t="str">
            <v>QTKD</v>
          </cell>
          <cell r="AC45" t="str">
            <v xml:space="preserve"> Trường ĐH Kinh tế, ĐHQG Hà Nội</v>
          </cell>
          <cell r="AD45" t="str">
            <v>2052/QĐ-ĐHKT ngày 2/8/2018</v>
          </cell>
          <cell r="AE45" t="str">
            <v>2928/ĐHKT-QĐ ngày 3/10/2019</v>
          </cell>
          <cell r="AG45" t="str">
            <v>2528 /QĐ-ĐHKT</v>
          </cell>
          <cell r="AH45" t="str">
            <v>ngày 16 tháng 9 năm 2020</v>
          </cell>
          <cell r="AJ45" t="str">
            <v>F</v>
          </cell>
          <cell r="AN45" t="e">
            <v>#N/A</v>
          </cell>
          <cell r="AO45" t="str">
            <v>0964030889</v>
          </cell>
          <cell r="AP45" t="str">
            <v>14h30</v>
          </cell>
          <cell r="AQ45" t="str">
            <v>ngày 24 tháng 9 năm 2020</v>
          </cell>
          <cell r="AR45" t="str">
            <v>P.801, Giảng đường Việt Úc, Mỹ Đình</v>
          </cell>
          <cell r="AS45" t="e">
            <v>#REF!</v>
          </cell>
          <cell r="AT45" t="str">
            <v>14h30 ngày 24 tháng 9 năm 2020</v>
          </cell>
          <cell r="AU45" t="str">
            <v>14h30 ngày 24 tháng 9 năm 2020, tại P.801, Giảng đường Việt Úc, Mỹ Đình</v>
          </cell>
          <cell r="AW45" t="str">
            <v>ngày 16 tháng 9 năm 2020</v>
          </cell>
          <cell r="AX45">
            <v>2528</v>
          </cell>
          <cell r="AY45" t="str">
            <v>/QĐ-ĐHKT</v>
          </cell>
          <cell r="AZ45" t="str">
            <v>2528 /QĐ-ĐHKT</v>
          </cell>
          <cell r="BA45" t="str">
            <v>2528 /QĐ-ĐHKT ngày 16 tháng 9 năm 2020</v>
          </cell>
        </row>
        <row r="46">
          <cell r="A46" t="str">
            <v>Lê Phương Thuý 15/03/1988</v>
          </cell>
          <cell r="B46" t="str">
            <v>Lê Phương Thuý</v>
          </cell>
          <cell r="C46" t="str">
            <v>15/03/1988</v>
          </cell>
          <cell r="D46" t="str">
            <v>Hà Nội</v>
          </cell>
          <cell r="E46" t="str">
            <v>Nữ</v>
          </cell>
          <cell r="F46" t="str">
            <v>Quản trị kinh doanh</v>
          </cell>
          <cell r="G46" t="str">
            <v>QH-2018-E</v>
          </cell>
          <cell r="H46" t="str">
            <v>Quản trị kinh doanh</v>
          </cell>
          <cell r="I46" t="str">
            <v>8340101</v>
          </cell>
          <cell r="J46">
            <v>2</v>
          </cell>
          <cell r="K46" t="str">
            <v>Quản trị kinh doanh</v>
          </cell>
          <cell r="L46" t="str">
            <v>Tạo động lực cho nhân viên tại Ngân hàng Thương mại Cổ phần Quân đội</v>
          </cell>
          <cell r="M46" t="str">
            <v>TS. Trương Minh Đức</v>
          </cell>
          <cell r="N46" t="str">
            <v>Trường ĐH Kinh tế - ĐHQGHN</v>
          </cell>
          <cell r="O46" t="str">
            <v>PGS.TS. Nguyễn Mạnh Tuân</v>
          </cell>
          <cell r="P46" t="str">
            <v>KTCT</v>
          </cell>
          <cell r="Q46" t="str">
            <v xml:space="preserve"> Trường ĐH Kinh tế, ĐHQG Hà Nội</v>
          </cell>
          <cell r="R46" t="str">
            <v>PGS.TS. Vũ Trí Dũng</v>
          </cell>
          <cell r="S46" t="str">
            <v>Marketing</v>
          </cell>
          <cell r="T46" t="str">
            <v>Trường ĐH Kinh tế Quốc dân</v>
          </cell>
          <cell r="U46" t="str">
            <v>PGS.TS. Phan Chí Anh</v>
          </cell>
          <cell r="V46" t="str">
            <v>QTKD</v>
          </cell>
          <cell r="W46" t="str">
            <v xml:space="preserve"> Trường ĐH Kinh tế, ĐHQG Hà Nội</v>
          </cell>
          <cell r="X46" t="str">
            <v>TS. Nguyễn Thu Hà</v>
          </cell>
          <cell r="Y46" t="str">
            <v>QTKD</v>
          </cell>
          <cell r="Z46" t="str">
            <v xml:space="preserve"> Trường ĐH Kinh tế, ĐHQG Hà Nội</v>
          </cell>
          <cell r="AA46" t="str">
            <v>PGS.TS. Nguyễn Hồng Thái</v>
          </cell>
          <cell r="AB46" t="str">
            <v>Kinh tế</v>
          </cell>
          <cell r="AC46" t="str">
            <v>Khoa KT-ĐH Giao thông vận tải</v>
          </cell>
          <cell r="AD46" t="str">
            <v>2052/QĐ-ĐHKT ngày 2/8/2018</v>
          </cell>
          <cell r="AE46" t="str">
            <v>2954/ĐHKT-QĐ ngày 3/10/2019</v>
          </cell>
          <cell r="AG46" t="str">
            <v>2529 /QĐ-ĐHKT</v>
          </cell>
          <cell r="AH46" t="str">
            <v>ngày 16 tháng 9 năm 2020</v>
          </cell>
          <cell r="AO46" t="str">
            <v>0916598619</v>
          </cell>
          <cell r="AP46" t="str">
            <v>14h30</v>
          </cell>
          <cell r="AQ46" t="str">
            <v>ngày 24 tháng 9 năm 2020</v>
          </cell>
          <cell r="AR46" t="str">
            <v>P.801, Giảng đường Việt Úc, Mỹ Đình</v>
          </cell>
          <cell r="AS46" t="e">
            <v>#REF!</v>
          </cell>
          <cell r="AT46" t="str">
            <v>14h30 ngày 24 tháng 9 năm 2020</v>
          </cell>
          <cell r="AU46" t="str">
            <v>14h30 ngày 24 tháng 9 năm 2020, tại P.801, Giảng đường Việt Úc, Mỹ Đình</v>
          </cell>
          <cell r="AW46" t="str">
            <v>ngày 16 tháng 9 năm 2020</v>
          </cell>
          <cell r="AX46">
            <v>2529</v>
          </cell>
          <cell r="AY46" t="str">
            <v>/QĐ-ĐHKT</v>
          </cell>
          <cell r="AZ46" t="str">
            <v>2529 /QĐ-ĐHKT</v>
          </cell>
          <cell r="BA46" t="str">
            <v>2529 /QĐ-ĐHKT ngày 16 tháng 9 năm 2020</v>
          </cell>
        </row>
        <row r="47">
          <cell r="A47" t="str">
            <v>Trương Lê Thái Hưng 30/09/1992</v>
          </cell>
          <cell r="B47" t="str">
            <v>Trương Lê Thái Hưng</v>
          </cell>
          <cell r="C47" t="str">
            <v>30/09/1992</v>
          </cell>
          <cell r="D47" t="str">
            <v>Hà Nội</v>
          </cell>
          <cell r="E47" t="str">
            <v>Nam</v>
          </cell>
          <cell r="F47" t="str">
            <v>Quản trị kinh doanh</v>
          </cell>
          <cell r="G47" t="str">
            <v>QH-2018-E</v>
          </cell>
          <cell r="H47" t="str">
            <v>Quản trị kinh doanh</v>
          </cell>
          <cell r="I47" t="str">
            <v>8340101</v>
          </cell>
          <cell r="J47">
            <v>3</v>
          </cell>
          <cell r="K47" t="str">
            <v>Quản trị kinh doanh</v>
          </cell>
          <cell r="L47" t="str">
            <v>Quản trị hoạt động tín dụng tại Trung tâm kinh doanh hội sở - Ngân hàng Thương mại Cổ phần Tiên Phong</v>
          </cell>
          <cell r="M47" t="str">
            <v>PGS.TS. Nhâm Phong Tuân</v>
          </cell>
          <cell r="N47" t="str">
            <v>Trường ĐH Kinh tế - ĐHQGHN</v>
          </cell>
          <cell r="O47" t="str">
            <v>PGS.TS. Trần Anh Tài</v>
          </cell>
          <cell r="P47" t="str">
            <v>KTCT</v>
          </cell>
          <cell r="Q47" t="str">
            <v xml:space="preserve"> Trường ĐH Kinh tế, ĐHQG Hà Nội</v>
          </cell>
          <cell r="R47" t="str">
            <v>PGS.TS. Nguyễn Ngọc Thắng</v>
          </cell>
          <cell r="S47" t="str">
            <v>KTUD</v>
          </cell>
          <cell r="T47" t="str">
            <v>Khoa Quản trị kinh doanh, ĐHQG Hà Nội</v>
          </cell>
          <cell r="U47" t="str">
            <v>TS. Vũ Thị Minh Luận</v>
          </cell>
          <cell r="V47" t="str">
            <v>QTKD</v>
          </cell>
          <cell r="W47" t="str">
            <v>Trường Đại học Bách khoa Hà Nội</v>
          </cell>
          <cell r="X47" t="str">
            <v>TS. Lưu Thị Minh Ngọc</v>
          </cell>
          <cell r="Y47" t="str">
            <v>QTKD</v>
          </cell>
          <cell r="Z47" t="str">
            <v xml:space="preserve"> Trường ĐH Kinh tế, ĐHQG Hà Nội</v>
          </cell>
          <cell r="AA47" t="str">
            <v>TS. Đỗ Xuân Trường</v>
          </cell>
          <cell r="AB47" t="str">
            <v>QTKD</v>
          </cell>
          <cell r="AC47" t="str">
            <v xml:space="preserve"> Trường ĐH Kinh tế, ĐHQG Hà Nội</v>
          </cell>
          <cell r="AD47" t="str">
            <v>2052/QĐ-ĐHKT ngày 2/8/2018</v>
          </cell>
          <cell r="AE47" t="str">
            <v>2948/ĐHKT-QĐ ngày 3/10/2019</v>
          </cell>
          <cell r="AG47" t="str">
            <v>2530 /QĐ-ĐHKT</v>
          </cell>
          <cell r="AH47" t="str">
            <v>ngày 16 tháng 9 năm 2020</v>
          </cell>
          <cell r="AO47" t="str">
            <v>0903236299</v>
          </cell>
          <cell r="AP47" t="str">
            <v>14h00</v>
          </cell>
          <cell r="AQ47" t="str">
            <v>ngày 25 tháng 9 năm 2020</v>
          </cell>
          <cell r="AR47" t="str">
            <v>P.803, Giảng đường Việt Úc, Mỹ Đình</v>
          </cell>
          <cell r="AS47" t="e">
            <v>#REF!</v>
          </cell>
          <cell r="AT47" t="str">
            <v>14h00 ngày 25 tháng 9 năm 2020</v>
          </cell>
          <cell r="AU47" t="str">
            <v>14h00 ngày 25 tháng 9 năm 2020, tại P.803, Giảng đường Việt Úc, Mỹ Đình</v>
          </cell>
          <cell r="AW47" t="str">
            <v>ngày 16 tháng 9 năm 2020</v>
          </cell>
          <cell r="AX47">
            <v>2530</v>
          </cell>
          <cell r="AY47" t="str">
            <v>/QĐ-ĐHKT</v>
          </cell>
          <cell r="AZ47" t="str">
            <v>2530 /QĐ-ĐHKT</v>
          </cell>
          <cell r="BA47" t="str">
            <v>2530 /QĐ-ĐHKT ngày 16 tháng 9 năm 2020</v>
          </cell>
        </row>
        <row r="48">
          <cell r="A48" t="str">
            <v>Trần Thị Thanh Hường 26/08/1986</v>
          </cell>
          <cell r="B48" t="str">
            <v>Trần Thị Thanh Hường</v>
          </cell>
          <cell r="C48" t="str">
            <v>26/08/1986</v>
          </cell>
          <cell r="D48" t="str">
            <v>Thái Nguyên</v>
          </cell>
          <cell r="E48" t="str">
            <v>Nữ</v>
          </cell>
          <cell r="F48" t="str">
            <v>Quản trị kinh doanh</v>
          </cell>
          <cell r="G48" t="str">
            <v>QH-2018-E</v>
          </cell>
          <cell r="H48" t="str">
            <v>Quản trị kinh doanh</v>
          </cell>
          <cell r="I48" t="str">
            <v>8340101</v>
          </cell>
          <cell r="J48">
            <v>3</v>
          </cell>
          <cell r="K48" t="str">
            <v>Quản trị kinh doanh</v>
          </cell>
          <cell r="L48" t="str">
            <v>Chất lượng dịch vụ tại Công ty cổ phần Chứng khoán Vndirect</v>
          </cell>
          <cell r="M48" t="str">
            <v>PGS.TS. Nguyễn Đăng Minh</v>
          </cell>
          <cell r="N48" t="str">
            <v>Trường ĐH Kinh tế - ĐHQGHN</v>
          </cell>
          <cell r="O48" t="str">
            <v>PGS.TS. Trần Anh Tài</v>
          </cell>
          <cell r="P48" t="str">
            <v>KTCT</v>
          </cell>
          <cell r="Q48" t="str">
            <v xml:space="preserve"> Trường ĐH Kinh tế, ĐHQG Hà Nội</v>
          </cell>
          <cell r="R48" t="str">
            <v>TS. Đỗ Xuân Trường</v>
          </cell>
          <cell r="S48" t="str">
            <v>QTKD</v>
          </cell>
          <cell r="T48" t="str">
            <v xml:space="preserve"> Trường ĐH Kinh tế, ĐHQG Hà Nội</v>
          </cell>
          <cell r="U48" t="str">
            <v>TS. Vũ Thị Minh Luận</v>
          </cell>
          <cell r="V48" t="str">
            <v>QTKD</v>
          </cell>
          <cell r="W48" t="str">
            <v>Trường Đại học Bách khoa Hà Nội</v>
          </cell>
          <cell r="X48" t="str">
            <v>TS. Lưu Thị Minh Ngọc</v>
          </cell>
          <cell r="Y48" t="str">
            <v>QTKD</v>
          </cell>
          <cell r="Z48" t="str">
            <v xml:space="preserve"> Trường ĐH Kinh tế, ĐHQG Hà Nội</v>
          </cell>
          <cell r="AA48" t="str">
            <v>PGS.TS. Nguyễn Ngọc Thắng</v>
          </cell>
          <cell r="AB48" t="str">
            <v>KTUD</v>
          </cell>
          <cell r="AC48" t="str">
            <v>Khoa Quản trị kinh doanh, ĐHQG Hà Nội</v>
          </cell>
          <cell r="AD48" t="str">
            <v>2052/QĐ-ĐHKT ngày 2/8/2018</v>
          </cell>
          <cell r="AE48" t="str">
            <v>2949/ĐHKT-QĐ ngày 3/10/2019</v>
          </cell>
          <cell r="AG48" t="str">
            <v>2531 /QĐ-ĐHKT</v>
          </cell>
          <cell r="AH48" t="str">
            <v>ngày 16 tháng 9 năm 2020</v>
          </cell>
          <cell r="AJ48" t="str">
            <v>F</v>
          </cell>
          <cell r="AN48" t="e">
            <v>#N/A</v>
          </cell>
          <cell r="AO48" t="str">
            <v>0902030880</v>
          </cell>
          <cell r="AP48" t="str">
            <v>14h00</v>
          </cell>
          <cell r="AQ48" t="str">
            <v>ngày 25 tháng 9 năm 2020</v>
          </cell>
          <cell r="AR48" t="str">
            <v>P.803, Giảng đường Việt Úc, Mỹ Đình</v>
          </cell>
          <cell r="AS48" t="e">
            <v>#REF!</v>
          </cell>
          <cell r="AT48" t="str">
            <v>14h00 ngày 25 tháng 9 năm 2020</v>
          </cell>
          <cell r="AU48" t="str">
            <v>14h00 ngày 25 tháng 9 năm 2020, tại P.803, Giảng đường Việt Úc, Mỹ Đình</v>
          </cell>
          <cell r="AW48" t="str">
            <v>ngày 16 tháng 9 năm 2020</v>
          </cell>
          <cell r="AX48">
            <v>2531</v>
          </cell>
          <cell r="AY48" t="str">
            <v>/QĐ-ĐHKT</v>
          </cell>
          <cell r="AZ48" t="str">
            <v>2531 /QĐ-ĐHKT</v>
          </cell>
          <cell r="BA48" t="str">
            <v>2531 /QĐ-ĐHKT ngày 16 tháng 9 năm 2020</v>
          </cell>
        </row>
        <row r="49">
          <cell r="A49" t="str">
            <v>Nguyễn Hải Lâm 30/06/1990</v>
          </cell>
          <cell r="B49" t="str">
            <v>Nguyễn Hải Lâm</v>
          </cell>
          <cell r="C49" t="str">
            <v>30/06/1990</v>
          </cell>
          <cell r="D49" t="str">
            <v>Thái Nguyên</v>
          </cell>
          <cell r="E49" t="str">
            <v>Nam</v>
          </cell>
          <cell r="F49" t="str">
            <v>Quản trị kinh doanh</v>
          </cell>
          <cell r="G49" t="str">
            <v>QH-2018-E</v>
          </cell>
          <cell r="H49" t="str">
            <v>Quản trị kinh doanh</v>
          </cell>
          <cell r="I49" t="str">
            <v>8340101</v>
          </cell>
          <cell r="J49">
            <v>3</v>
          </cell>
          <cell r="K49" t="str">
            <v>Quản trị kinh doanh</v>
          </cell>
          <cell r="L49" t="str">
            <v>Tạo động lực cho người lao động tại Hội sở chính Ngân hàng TM TNHH MTV Đại Dương</v>
          </cell>
          <cell r="M49" t="str">
            <v>PGS.TS. Nguyễn Đăng Minh</v>
          </cell>
          <cell r="N49" t="str">
            <v>Trường ĐH Kinh tế - ĐHQGHN</v>
          </cell>
          <cell r="O49" t="str">
            <v>PGS.TS. Trần Anh Tài</v>
          </cell>
          <cell r="P49" t="str">
            <v>KTCT</v>
          </cell>
          <cell r="Q49" t="str">
            <v xml:space="preserve"> Trường ĐH Kinh tế, ĐHQG Hà Nội</v>
          </cell>
          <cell r="R49" t="str">
            <v>TS. Vũ Thị Minh Luận</v>
          </cell>
          <cell r="S49" t="str">
            <v>QTKD</v>
          </cell>
          <cell r="T49" t="str">
            <v>Trường Đại học Bách khoa Hà Nội</v>
          </cell>
          <cell r="U49" t="str">
            <v>PGS.TS. Nguyễn Ngọc Thắng</v>
          </cell>
          <cell r="V49" t="str">
            <v>KTUD</v>
          </cell>
          <cell r="W49" t="str">
            <v>Khoa Quản trị kinh doanh, ĐHQG Hà Nội</v>
          </cell>
          <cell r="X49" t="str">
            <v>TS. Lưu Thị Minh Ngọc</v>
          </cell>
          <cell r="Y49" t="str">
            <v>QTKD</v>
          </cell>
          <cell r="Z49" t="str">
            <v xml:space="preserve"> Trường ĐH Kinh tế, ĐHQG Hà Nội</v>
          </cell>
          <cell r="AA49" t="str">
            <v>TS. Đỗ Xuân Trường</v>
          </cell>
          <cell r="AB49" t="str">
            <v>QTKD</v>
          </cell>
          <cell r="AC49" t="str">
            <v xml:space="preserve"> Trường ĐH Kinh tế, ĐHQG Hà Nội</v>
          </cell>
          <cell r="AD49" t="str">
            <v>2052/QĐ-ĐHKT ngày 2/8/2018</v>
          </cell>
          <cell r="AE49" t="str">
            <v>2950/ĐHKT-QĐ ngày 3/10/2019</v>
          </cell>
          <cell r="AG49" t="str">
            <v>2532 /QĐ-ĐHKT</v>
          </cell>
          <cell r="AH49" t="str">
            <v>ngày 16 tháng 9 năm 2020</v>
          </cell>
          <cell r="AJ49" t="str">
            <v>F</v>
          </cell>
          <cell r="AN49" t="e">
            <v>#N/A</v>
          </cell>
          <cell r="AO49" t="str">
            <v>0904012085</v>
          </cell>
          <cell r="AP49" t="str">
            <v>14h00</v>
          </cell>
          <cell r="AQ49" t="str">
            <v>ngày 25 tháng 9 năm 2020</v>
          </cell>
          <cell r="AR49" t="str">
            <v>P.803, Giảng đường Việt Úc, Mỹ Đình</v>
          </cell>
          <cell r="AS49" t="e">
            <v>#REF!</v>
          </cell>
          <cell r="AT49" t="str">
            <v>14h00 ngày 25 tháng 9 năm 2020</v>
          </cell>
          <cell r="AU49" t="str">
            <v>14h00 ngày 25 tháng 9 năm 2020, tại P.803, Giảng đường Việt Úc, Mỹ Đình</v>
          </cell>
          <cell r="AW49" t="str">
            <v>ngày 16 tháng 9 năm 2020</v>
          </cell>
          <cell r="AX49">
            <v>2532</v>
          </cell>
          <cell r="AY49" t="str">
            <v>/QĐ-ĐHKT</v>
          </cell>
          <cell r="AZ49" t="str">
            <v>2532 /QĐ-ĐHKT</v>
          </cell>
          <cell r="BA49" t="str">
            <v>2532 /QĐ-ĐHKT ngày 16 tháng 9 năm 2020</v>
          </cell>
        </row>
        <row r="50">
          <cell r="A50" t="str">
            <v>Vũ Đại Hiệp 16/08/1991</v>
          </cell>
          <cell r="B50" t="str">
            <v>Vũ Đại Hiệp</v>
          </cell>
          <cell r="C50" t="str">
            <v>16/08/1991</v>
          </cell>
          <cell r="D50" t="str">
            <v>Hải Dương</v>
          </cell>
          <cell r="E50" t="str">
            <v>Nam</v>
          </cell>
          <cell r="F50" t="str">
            <v>Quản trị kinh doanh</v>
          </cell>
          <cell r="G50" t="str">
            <v>QH-2018-E</v>
          </cell>
          <cell r="H50" t="str">
            <v>Quản trị kinh doanh</v>
          </cell>
          <cell r="I50" t="str">
            <v>8340101</v>
          </cell>
          <cell r="J50">
            <v>3</v>
          </cell>
          <cell r="K50" t="str">
            <v>Quản trị kinh doanh</v>
          </cell>
          <cell r="L50" t="str">
            <v>Phát triển thương hiệu của Ngân hàng Thương mại cổ phần Bản Việt</v>
          </cell>
          <cell r="M50" t="str">
            <v>TS. Vũ Thị Minh Hiền</v>
          </cell>
          <cell r="N50" t="str">
            <v>Trường ĐH Kinh tế - ĐHQGHN</v>
          </cell>
          <cell r="O50" t="str">
            <v>PGS.TS. Trần Anh Tài</v>
          </cell>
          <cell r="P50" t="str">
            <v>KTCT</v>
          </cell>
          <cell r="Q50" t="str">
            <v xml:space="preserve"> Trường ĐH Kinh tế, ĐHQG Hà Nội</v>
          </cell>
          <cell r="R50" t="str">
            <v>PGS.TS. Nguyễn Ngọc Thắng</v>
          </cell>
          <cell r="S50" t="str">
            <v>KTUD</v>
          </cell>
          <cell r="T50" t="str">
            <v>Khoa Quản trị kinh doanh, ĐHQG Hà Nội</v>
          </cell>
          <cell r="U50" t="str">
            <v>TS. Đỗ Xuân Trường</v>
          </cell>
          <cell r="V50" t="str">
            <v>QTKD</v>
          </cell>
          <cell r="W50" t="str">
            <v xml:space="preserve"> Trường ĐH Kinh tế, ĐHQG Hà Nội</v>
          </cell>
          <cell r="X50" t="str">
            <v>TS. Lưu Thị Minh Ngọc</v>
          </cell>
          <cell r="Y50" t="str">
            <v>QTKD</v>
          </cell>
          <cell r="Z50" t="str">
            <v xml:space="preserve"> Trường ĐH Kinh tế, ĐHQG Hà Nội</v>
          </cell>
          <cell r="AA50" t="str">
            <v>TS. Vũ Thị Minh Luận</v>
          </cell>
          <cell r="AB50" t="str">
            <v>QTKD</v>
          </cell>
          <cell r="AC50" t="str">
            <v>Trường Đại học Bách khoa Hà Nội</v>
          </cell>
          <cell r="AD50" t="str">
            <v>2052/QĐ-ĐHKT ngày 2/8/2018</v>
          </cell>
          <cell r="AE50" t="str">
            <v>2929/ĐHKT-QĐ ngày 3/10/2019</v>
          </cell>
          <cell r="AG50" t="str">
            <v>2533 /QĐ-ĐHKT</v>
          </cell>
          <cell r="AH50" t="str">
            <v>ngày 16 tháng 9 năm 2020</v>
          </cell>
          <cell r="AJ50" t="str">
            <v>F</v>
          </cell>
          <cell r="AN50" t="e">
            <v>#N/A</v>
          </cell>
          <cell r="AO50" t="str">
            <v>0941939988</v>
          </cell>
          <cell r="AP50" t="str">
            <v>14h00</v>
          </cell>
          <cell r="AQ50" t="str">
            <v>ngày 25 tháng 9 năm 2020</v>
          </cell>
          <cell r="AR50" t="str">
            <v>P.803, Giảng đường Việt Úc, Mỹ Đình</v>
          </cell>
          <cell r="AS50" t="e">
            <v>#REF!</v>
          </cell>
          <cell r="AT50" t="str">
            <v>14h00 ngày 25 tháng 9 năm 2020</v>
          </cell>
          <cell r="AU50" t="str">
            <v>14h00 ngày 25 tháng 9 năm 2020, tại P.803, Giảng đường Việt Úc, Mỹ Đình</v>
          </cell>
          <cell r="AW50" t="str">
            <v>ngày 16 tháng 9 năm 2020</v>
          </cell>
          <cell r="AX50">
            <v>2533</v>
          </cell>
          <cell r="AY50" t="str">
            <v>/QĐ-ĐHKT</v>
          </cell>
          <cell r="AZ50" t="str">
            <v>2533 /QĐ-ĐHKT</v>
          </cell>
          <cell r="BA50" t="str">
            <v>2533 /QĐ-ĐHKT ngày 16 tháng 9 năm 2020</v>
          </cell>
        </row>
        <row r="51">
          <cell r="A51" t="str">
            <v>Nguyễn Thành Hưng 25/09/1984</v>
          </cell>
          <cell r="B51" t="str">
            <v>Nguyễn Thành Hưng</v>
          </cell>
          <cell r="C51" t="str">
            <v>25/09/1984</v>
          </cell>
          <cell r="D51" t="str">
            <v>Hải Phòng</v>
          </cell>
          <cell r="E51" t="str">
            <v>Nam</v>
          </cell>
          <cell r="F51" t="str">
            <v>Quản trị kinh doanh</v>
          </cell>
          <cell r="G51" t="str">
            <v>QH-2016-E</v>
          </cell>
          <cell r="H51" t="str">
            <v>Quản trị kinh doanh</v>
          </cell>
          <cell r="I51">
            <v>60340102</v>
          </cell>
          <cell r="J51">
            <v>3</v>
          </cell>
          <cell r="K51" t="str">
            <v>Quản trị kinh doanh</v>
          </cell>
          <cell r="L51" t="str">
            <v>Phát triển thương hiệu cho chuỗi nhà hàng Sỹ Phú tại Công ty TNHH Sỹ Phú</v>
          </cell>
          <cell r="M51" t="str">
            <v>PGS.TS. Hoàng Văn Hải</v>
          </cell>
          <cell r="N51" t="str">
            <v>Trường ĐHKT - ĐHQGHN</v>
          </cell>
          <cell r="O51" t="str">
            <v>PGS.TS. Trần Anh Tài</v>
          </cell>
          <cell r="P51" t="str">
            <v>KTCT</v>
          </cell>
          <cell r="Q51" t="str">
            <v xml:space="preserve"> Trường ĐH Kinh tế, ĐHQG Hà Nội</v>
          </cell>
          <cell r="R51" t="str">
            <v>TS. Vũ Thị Minh Luận</v>
          </cell>
          <cell r="S51" t="str">
            <v>QTKD</v>
          </cell>
          <cell r="T51" t="str">
            <v>Trường Đại học Bách khoa Hà Nội</v>
          </cell>
          <cell r="U51" t="str">
            <v>TS. Đỗ Xuân Trường</v>
          </cell>
          <cell r="V51" t="str">
            <v>QTKD</v>
          </cell>
          <cell r="W51" t="str">
            <v xml:space="preserve"> Trường ĐH Kinh tế, ĐHQG Hà Nội</v>
          </cell>
          <cell r="X51" t="str">
            <v>TS. Lưu Thị Minh Ngọc</v>
          </cell>
          <cell r="Y51" t="str">
            <v>QTKD</v>
          </cell>
          <cell r="Z51" t="str">
            <v xml:space="preserve"> Trường ĐH Kinh tế, ĐHQG Hà Nội</v>
          </cell>
          <cell r="AA51" t="str">
            <v>PGS.TS. Nguyễn Ngọc Thắng</v>
          </cell>
          <cell r="AB51" t="str">
            <v>KTUD</v>
          </cell>
          <cell r="AC51" t="str">
            <v>Khoa Quản trị kinh doanh, ĐHQG Hà Nội</v>
          </cell>
          <cell r="AD51" t="str">
            <v>4094/QĐ-ĐHKT ngày 16/12/2016 của Hiệu trưởng Trường ĐHKT</v>
          </cell>
          <cell r="AE51" t="str">
            <v>1032/ĐHKT-QĐ ngày 17/04/2018</v>
          </cell>
          <cell r="AG51" t="str">
            <v>2534 /QĐ-ĐHKT</v>
          </cell>
          <cell r="AH51" t="str">
            <v>ngày 16 tháng 9 năm 2020</v>
          </cell>
          <cell r="AJ51" t="str">
            <v>F</v>
          </cell>
          <cell r="AN51" t="e">
            <v>#N/A</v>
          </cell>
          <cell r="AO51" t="str">
            <v>0935399968</v>
          </cell>
          <cell r="AP51" t="str">
            <v>14h00</v>
          </cell>
          <cell r="AQ51" t="str">
            <v>ngày 25 tháng 9 năm 2020</v>
          </cell>
          <cell r="AR51" t="str">
            <v>P.803, Giảng đường Việt Úc, Mỹ Đình</v>
          </cell>
          <cell r="AS51" t="e">
            <v>#REF!</v>
          </cell>
          <cell r="AT51" t="str">
            <v>14h00 ngày 25 tháng 9 năm 2020</v>
          </cell>
          <cell r="AU51" t="str">
            <v>14h00 ngày 25 tháng 9 năm 2020, tại P.803, Giảng đường Việt Úc, Mỹ Đình</v>
          </cell>
          <cell r="AW51" t="str">
            <v>ngày 16 tháng 9 năm 2020</v>
          </cell>
          <cell r="AX51">
            <v>2534</v>
          </cell>
          <cell r="AY51" t="str">
            <v>/QĐ-ĐHKT</v>
          </cell>
          <cell r="AZ51" t="str">
            <v>2534 /QĐ-ĐHKT</v>
          </cell>
          <cell r="BA51" t="str">
            <v>2534 /QĐ-ĐHKT ngày 16 tháng 9 năm 2020</v>
          </cell>
        </row>
        <row r="52">
          <cell r="A52" t="str">
            <v>Đặng Hà Mi 25/02/1992</v>
          </cell>
          <cell r="B52" t="str">
            <v>Đặng Hà Mi</v>
          </cell>
          <cell r="C52" t="str">
            <v>25/02/1992</v>
          </cell>
          <cell r="D52" t="str">
            <v>Hà Nội</v>
          </cell>
          <cell r="E52" t="str">
            <v>Nữ</v>
          </cell>
          <cell r="F52" t="str">
            <v>Quản trị kinh doanh</v>
          </cell>
          <cell r="G52" t="str">
            <v>QH-2018-E</v>
          </cell>
          <cell r="H52" t="str">
            <v>Quản trị kinh doanh</v>
          </cell>
          <cell r="I52" t="str">
            <v>8340101</v>
          </cell>
          <cell r="J52">
            <v>4</v>
          </cell>
          <cell r="K52" t="str">
            <v>Quản trị kinh doanh</v>
          </cell>
          <cell r="L52" t="str">
            <v>Hoạt động marketing của Công ty TNHH Descor Style Việt Nam</v>
          </cell>
          <cell r="M52" t="str">
            <v>TS. Phạm Thu Phương</v>
          </cell>
          <cell r="N52" t="str">
            <v>Trường ĐH Kinh tế - ĐHQGHN</v>
          </cell>
          <cell r="O52" t="str">
            <v>PGS.TS. Hoàng Văn Hải</v>
          </cell>
          <cell r="P52" t="str">
            <v>QLKT</v>
          </cell>
          <cell r="Q52" t="str">
            <v>Bộ Văn hóa Thể thao và Du lịch</v>
          </cell>
          <cell r="R52" t="str">
            <v>TS. Trần Kim Hào</v>
          </cell>
          <cell r="S52" t="str">
            <v>QLKT</v>
          </cell>
          <cell r="T52" t="str">
            <v>Viện Quản lý Kinh tế Trung Ương</v>
          </cell>
          <cell r="U52" t="str">
            <v>PGS.TS. Vũ Hoàng Ngân</v>
          </cell>
          <cell r="V52" t="str">
            <v>KTNL</v>
          </cell>
          <cell r="W52" t="str">
            <v>Trường ĐH Kinh tế Quốc dân</v>
          </cell>
          <cell r="X52" t="str">
            <v>TS. Vũ Thị Minh Hiền</v>
          </cell>
          <cell r="Y52" t="str">
            <v>QTKD</v>
          </cell>
          <cell r="Z52" t="str">
            <v xml:space="preserve"> Trường ĐH Kinh tế, ĐHQG Hà Nội</v>
          </cell>
          <cell r="AA52" t="str">
            <v>PGS.TS. Nhâm Phong Tuân</v>
          </cell>
          <cell r="AB52" t="str">
            <v>QTCL</v>
          </cell>
          <cell r="AC52" t="str">
            <v xml:space="preserve"> Trường ĐH Kinh tế, ĐHQG Hà Nội</v>
          </cell>
          <cell r="AD52" t="str">
            <v>2052/QĐ-ĐHKT ngày 2/8/2018</v>
          </cell>
          <cell r="AE52" t="str">
            <v>2934/ĐHKT-QĐ ngày 3/10/2019</v>
          </cell>
          <cell r="AG52" t="str">
            <v>2535 /QĐ-ĐHKT</v>
          </cell>
          <cell r="AH52" t="str">
            <v>ngày 16 tháng 9 năm 2020</v>
          </cell>
          <cell r="AJ52" t="str">
            <v>F</v>
          </cell>
          <cell r="AN52" t="e">
            <v>#N/A</v>
          </cell>
          <cell r="AO52" t="str">
            <v>0832521992</v>
          </cell>
          <cell r="AP52" t="str">
            <v>8h00</v>
          </cell>
          <cell r="AQ52" t="str">
            <v>ngày 24 tháng 9 năm 2020</v>
          </cell>
          <cell r="AR52" t="str">
            <v>P.802, Giảng đường Việt Úc, Mỹ Đình</v>
          </cell>
          <cell r="AS52" t="e">
            <v>#REF!</v>
          </cell>
          <cell r="AT52" t="str">
            <v>8h00 ngày 24 tháng 9 năm 2020</v>
          </cell>
          <cell r="AU52" t="str">
            <v>8h00 ngày 24 tháng 9 năm 2020, tại P.802, Giảng đường Việt Úc, Mỹ Đình</v>
          </cell>
          <cell r="AW52" t="str">
            <v>ngày 16 tháng 9 năm 2020</v>
          </cell>
          <cell r="AX52">
            <v>2535</v>
          </cell>
          <cell r="AY52" t="str">
            <v>/QĐ-ĐHKT</v>
          </cell>
          <cell r="AZ52" t="str">
            <v>2535 /QĐ-ĐHKT</v>
          </cell>
          <cell r="BA52" t="str">
            <v>2535 /QĐ-ĐHKT ngày 16 tháng 9 năm 2020</v>
          </cell>
        </row>
        <row r="53">
          <cell r="A53" t="str">
            <v>Hồ Thị Nguyệt 01/11/1986</v>
          </cell>
          <cell r="B53" t="str">
            <v>Hồ Thị Nguyệt</v>
          </cell>
          <cell r="C53" t="str">
            <v>01/11/1986</v>
          </cell>
          <cell r="D53" t="str">
            <v>Nghệ An</v>
          </cell>
          <cell r="E53" t="str">
            <v>Nữ</v>
          </cell>
          <cell r="F53" t="str">
            <v>Quản trị kinh doanh</v>
          </cell>
          <cell r="G53" t="str">
            <v>QH-2018-E</v>
          </cell>
          <cell r="H53" t="str">
            <v>Quản trị kinh doanh</v>
          </cell>
          <cell r="I53" t="str">
            <v>8340101</v>
          </cell>
          <cell r="J53">
            <v>4</v>
          </cell>
          <cell r="K53" t="str">
            <v>Quản trị kinh doanh</v>
          </cell>
          <cell r="L53" t="str">
            <v>Năng lực cạnh tranh trong lĩnh vực tráng phủ kim loại tại Công ty cổ phần phát triển đầu tư Hoàng Hà</v>
          </cell>
          <cell r="M53" t="str">
            <v>TS. Đỗ Vũ Phương Anh</v>
          </cell>
          <cell r="N53" t="str">
            <v>Tập đoàn Vàng bạc Đá quý DOJI</v>
          </cell>
          <cell r="O53" t="str">
            <v>PGS.TS. Hoàng Văn Hải</v>
          </cell>
          <cell r="P53" t="str">
            <v>QLKT</v>
          </cell>
          <cell r="Q53" t="str">
            <v>Bộ Văn hóa Thể thao và Du lịch</v>
          </cell>
          <cell r="R53" t="str">
            <v>PGS.TS. Nhâm Phong Tuân</v>
          </cell>
          <cell r="S53" t="str">
            <v>QTCL</v>
          </cell>
          <cell r="T53" t="str">
            <v xml:space="preserve"> Trường ĐH Kinh tế, ĐHQG Hà Nội</v>
          </cell>
          <cell r="U53" t="str">
            <v>PGS.TS. Vũ Hoàng Ngân</v>
          </cell>
          <cell r="V53" t="str">
            <v>KTNL</v>
          </cell>
          <cell r="W53" t="str">
            <v>Trường ĐH Kinh tế Quốc dân</v>
          </cell>
          <cell r="X53" t="str">
            <v>TS. Vũ Thị Minh Hiền</v>
          </cell>
          <cell r="Y53" t="str">
            <v>QTKD</v>
          </cell>
          <cell r="Z53" t="str">
            <v xml:space="preserve"> Trường ĐH Kinh tế, ĐHQG Hà Nội</v>
          </cell>
          <cell r="AA53" t="str">
            <v>TS. Trần Kim Hào</v>
          </cell>
          <cell r="AB53" t="str">
            <v>QLKT</v>
          </cell>
          <cell r="AC53" t="str">
            <v>Viện Quản lý Kinh tế Trung Ương</v>
          </cell>
          <cell r="AD53" t="str">
            <v>3286/QĐ-ĐHKT ngày 7/12/2018</v>
          </cell>
          <cell r="AE53" t="str">
            <v>603/QĐ-ĐHKT ngày 19/03/2020</v>
          </cell>
          <cell r="AG53" t="str">
            <v>2579 /QĐ-ĐHKT</v>
          </cell>
          <cell r="AH53" t="str">
            <v>ngày 21 tháng 9 năm 2020</v>
          </cell>
          <cell r="AJ53" t="str">
            <v>F</v>
          </cell>
          <cell r="AN53" t="e">
            <v>#N/A</v>
          </cell>
          <cell r="AO53" t="str">
            <v>0973736655</v>
          </cell>
          <cell r="AP53" t="str">
            <v>8h00</v>
          </cell>
          <cell r="AQ53" t="str">
            <v>ngày 24 tháng 9 năm 2020</v>
          </cell>
          <cell r="AR53" t="str">
            <v>P.802, Giảng đường Việt Úc, Mỹ Đình</v>
          </cell>
          <cell r="AS53" t="e">
            <v>#REF!</v>
          </cell>
          <cell r="AT53" t="str">
            <v>8h00 ngày 24 tháng 9 năm 2020</v>
          </cell>
          <cell r="AU53" t="str">
            <v>8h00 ngày 24 tháng 9 năm 2020, tại P.802, Giảng đường Việt Úc, Mỹ Đình</v>
          </cell>
          <cell r="AW53" t="str">
            <v>ngày 21 tháng 9 năm 2020</v>
          </cell>
          <cell r="AX53" t="str">
            <v>2579</v>
          </cell>
          <cell r="AY53" t="str">
            <v>/QĐ-ĐHKT</v>
          </cell>
          <cell r="AZ53" t="str">
            <v>2579 /QĐ-ĐHKT</v>
          </cell>
          <cell r="BA53" t="str">
            <v>2579 /QĐ-ĐHKT ngày 21 tháng 9 năm 2020</v>
          </cell>
        </row>
        <row r="54">
          <cell r="A54" t="str">
            <v>Trần Văn Tuấn 23/05/1991</v>
          </cell>
          <cell r="B54" t="str">
            <v>Trần Văn Tuấn</v>
          </cell>
          <cell r="C54" t="str">
            <v>23/05/1991</v>
          </cell>
          <cell r="D54" t="str">
            <v>Nghệ An</v>
          </cell>
          <cell r="E54" t="str">
            <v>Nam</v>
          </cell>
          <cell r="F54" t="str">
            <v>Quản trị kinh doanh</v>
          </cell>
          <cell r="G54" t="str">
            <v>QH-2018-E</v>
          </cell>
          <cell r="H54" t="str">
            <v>Quản trị kinh doanh</v>
          </cell>
          <cell r="I54" t="str">
            <v>8340101</v>
          </cell>
          <cell r="J54">
            <v>4</v>
          </cell>
          <cell r="K54" t="str">
            <v>Quản trị kinh doanh</v>
          </cell>
          <cell r="L54" t="str">
            <v>Các yếu tố ảnh hưởng đến hành vi vay tiêu dùng của khách hàng cá nhân tại Ngân hàng Thương mại cổ phần Đầu tư và Phát triển Việt Nam - Chi nhánh Sở giao dịch 1</v>
          </cell>
          <cell r="M54" t="str">
            <v>TS. Nguyễn Phương Mai</v>
          </cell>
          <cell r="N54" t="str">
            <v>Trường ĐH Kinh tế - ĐHQGHN</v>
          </cell>
          <cell r="O54" t="str">
            <v>PGS.TS. Hoàng Văn Hải</v>
          </cell>
          <cell r="P54" t="str">
            <v>QLKT</v>
          </cell>
          <cell r="Q54" t="str">
            <v>Bộ Văn hóa Thể thao và Du lịch</v>
          </cell>
          <cell r="R54" t="str">
            <v>PGS.TS. Vũ Hoàng Ngân</v>
          </cell>
          <cell r="S54" t="str">
            <v>KTNL</v>
          </cell>
          <cell r="T54" t="str">
            <v>Trường ĐH Kinh tế Quốc dân</v>
          </cell>
          <cell r="U54" t="str">
            <v>TS. Trần Kim Hào</v>
          </cell>
          <cell r="V54" t="str">
            <v>QLKT</v>
          </cell>
          <cell r="W54" t="str">
            <v>Viện Quản lý Kinh tế Trung Ương</v>
          </cell>
          <cell r="X54" t="str">
            <v>TS. Vũ Thị Minh Hiền</v>
          </cell>
          <cell r="Y54" t="str">
            <v>QTKD</v>
          </cell>
          <cell r="Z54" t="str">
            <v xml:space="preserve"> Trường ĐH Kinh tế, ĐHQG Hà Nội</v>
          </cell>
          <cell r="AA54" t="str">
            <v>PGS.TS. Nhâm Phong Tuân</v>
          </cell>
          <cell r="AB54" t="str">
            <v>QTCL</v>
          </cell>
          <cell r="AC54" t="str">
            <v xml:space="preserve"> Trường ĐH Kinh tế, ĐHQG Hà Nội</v>
          </cell>
          <cell r="AD54" t="str">
            <v>2052/QĐ-ĐHKT ngày 2/8/2018</v>
          </cell>
          <cell r="AE54" t="str">
            <v>2943/ĐHKT-QĐ ngày 3/10/2019</v>
          </cell>
          <cell r="AG54" t="str">
            <v>2537 /QĐ-ĐHKT</v>
          </cell>
          <cell r="AH54" t="str">
            <v>ngày 16 tháng 9 năm 2020</v>
          </cell>
          <cell r="AO54" t="str">
            <v>0918669397</v>
          </cell>
          <cell r="AP54" t="str">
            <v>8h00</v>
          </cell>
          <cell r="AQ54" t="str">
            <v>ngày 24 tháng 9 năm 2020</v>
          </cell>
          <cell r="AR54" t="str">
            <v>P.802, Giảng đường Việt Úc, Mỹ Đình</v>
          </cell>
          <cell r="AT54" t="str">
            <v>8h00 ngày 24 tháng 9 năm 2020</v>
          </cell>
          <cell r="AU54" t="str">
            <v>8h00 ngày 24 tháng 9 năm 2020, tại P.802, Giảng đường Việt Úc, Mỹ Đình</v>
          </cell>
          <cell r="AW54" t="str">
            <v>ngày 16 tháng 9 năm 2020</v>
          </cell>
          <cell r="AX54">
            <v>2537</v>
          </cell>
          <cell r="AY54" t="str">
            <v>/QĐ-ĐHKT</v>
          </cell>
          <cell r="AZ54" t="str">
            <v>2537 /QĐ-ĐHKT</v>
          </cell>
          <cell r="BA54" t="str">
            <v>2537 /QĐ-ĐHKT ngày 16 tháng 9 năm 2020</v>
          </cell>
        </row>
        <row r="55">
          <cell r="A55" t="str">
            <v>Cấn Đình Luận 06/12/1985</v>
          </cell>
          <cell r="B55" t="str">
            <v>Cấn Đình Luận</v>
          </cell>
          <cell r="C55" t="str">
            <v>06/12/1985</v>
          </cell>
          <cell r="D55" t="str">
            <v>Hà Nội</v>
          </cell>
          <cell r="E55" t="str">
            <v>Nam</v>
          </cell>
          <cell r="F55" t="str">
            <v>Quản trị kinh doanh</v>
          </cell>
          <cell r="G55" t="str">
            <v>QH-2018-E</v>
          </cell>
          <cell r="H55" t="str">
            <v>Quản trị kinh doanh</v>
          </cell>
          <cell r="I55" t="str">
            <v>8340101</v>
          </cell>
          <cell r="J55">
            <v>4</v>
          </cell>
          <cell r="K55" t="str">
            <v>Quản trị kinh doanh</v>
          </cell>
          <cell r="L55" t="str">
            <v>Quản trị tinh gọn tại Văn phòng Bộ Khoa học và Công nghệ</v>
          </cell>
          <cell r="M55" t="str">
            <v>PGS.TS. Nguyễn Đăng Minh</v>
          </cell>
          <cell r="N55" t="str">
            <v>Trường ĐH Kinh tế - ĐHQGHN</v>
          </cell>
          <cell r="O55" t="str">
            <v>PGS.TS. Hoàng Văn Hải</v>
          </cell>
          <cell r="P55" t="str">
            <v>QLKT</v>
          </cell>
          <cell r="Q55" t="str">
            <v>Bộ Văn hóa Thể thao và Du lịch</v>
          </cell>
          <cell r="R55" t="str">
            <v>TS. Trần Kim Hào</v>
          </cell>
          <cell r="S55" t="str">
            <v>QLKT</v>
          </cell>
          <cell r="T55" t="str">
            <v>Viện Quản lý Kinh tế Trung Ương</v>
          </cell>
          <cell r="U55" t="str">
            <v>PGS.TS. Nhâm Phong Tuân</v>
          </cell>
          <cell r="V55" t="str">
            <v>QTCL</v>
          </cell>
          <cell r="W55" t="str">
            <v xml:space="preserve"> Trường ĐH Kinh tế, ĐHQG Hà Nội</v>
          </cell>
          <cell r="X55" t="str">
            <v>TS. Vũ Thị Minh Hiền</v>
          </cell>
          <cell r="Y55" t="str">
            <v>QTKD</v>
          </cell>
          <cell r="Z55" t="str">
            <v xml:space="preserve"> Trường ĐH Kinh tế, ĐHQG Hà Nội</v>
          </cell>
          <cell r="AA55" t="str">
            <v>PGS.TS. Vũ Hoàng Ngân</v>
          </cell>
          <cell r="AB55" t="str">
            <v>KTNL</v>
          </cell>
          <cell r="AC55" t="str">
            <v>Trường ĐH Kinh tế Quốc dân</v>
          </cell>
          <cell r="AD55" t="str">
            <v>2052/QĐ-ĐHKT ngày 2/8/2018</v>
          </cell>
          <cell r="AE55" t="str">
            <v>2931/ĐHKT-QĐ ngày 3/10/2019</v>
          </cell>
          <cell r="AG55" t="str">
            <v>2538 /QĐ-ĐHKT</v>
          </cell>
          <cell r="AH55" t="str">
            <v>ngày 16 tháng 9 năm 2020</v>
          </cell>
          <cell r="AO55" t="str">
            <v>0972408526</v>
          </cell>
          <cell r="AP55" t="str">
            <v>8h00</v>
          </cell>
          <cell r="AQ55" t="str">
            <v>ngày 24 tháng 9 năm 2020</v>
          </cell>
          <cell r="AR55" t="str">
            <v>P.802, Giảng đường Việt Úc, Mỹ Đình</v>
          </cell>
          <cell r="AT55" t="str">
            <v>8h00 ngày 24 tháng 9 năm 2020</v>
          </cell>
          <cell r="AU55" t="str">
            <v>8h00 ngày 24 tháng 9 năm 2020, tại P.802, Giảng đường Việt Úc, Mỹ Đình</v>
          </cell>
          <cell r="AW55" t="str">
            <v>ngày 16 tháng 9 năm 2020</v>
          </cell>
          <cell r="AX55">
            <v>2538</v>
          </cell>
          <cell r="AY55" t="str">
            <v>/QĐ-ĐHKT</v>
          </cell>
          <cell r="AZ55" t="str">
            <v>2538 /QĐ-ĐHKT</v>
          </cell>
          <cell r="BA55" t="str">
            <v>2538 /QĐ-ĐHKT ngày 16 tháng 9 năm 2020</v>
          </cell>
        </row>
        <row r="56">
          <cell r="A56" t="str">
            <v>Đặng Thị Hòa 08/08/1983</v>
          </cell>
          <cell r="B56" t="str">
            <v>Đặng Thị Hòa</v>
          </cell>
          <cell r="C56" t="str">
            <v>08/08/1983</v>
          </cell>
          <cell r="D56" t="str">
            <v>Nghệ An</v>
          </cell>
          <cell r="E56" t="str">
            <v>Nữ</v>
          </cell>
          <cell r="F56" t="str">
            <v>Quản trị kinh doanh</v>
          </cell>
          <cell r="G56" t="str">
            <v>QH-2018-E</v>
          </cell>
          <cell r="H56" t="str">
            <v>Quản trị kinh doanh</v>
          </cell>
          <cell r="I56" t="str">
            <v>8340101</v>
          </cell>
          <cell r="J56">
            <v>4</v>
          </cell>
          <cell r="K56" t="str">
            <v>Quản trị kinh doanh</v>
          </cell>
          <cell r="L56" t="str">
            <v>Đào tạo nguồn nhân lực tại Ngân hàng TMCP Bắc Á</v>
          </cell>
          <cell r="M56" t="str">
            <v>PGS.TS. Nguyễn Mạnh Tuân</v>
          </cell>
          <cell r="N56" t="str">
            <v>Trường ĐH Kinh tế - ĐHQGHN</v>
          </cell>
          <cell r="O56" t="str">
            <v>PGS.TS. Hoàng Văn Hải</v>
          </cell>
          <cell r="P56" t="str">
            <v>QLKT</v>
          </cell>
          <cell r="Q56" t="str">
            <v>Bộ Văn hóa Thể thao và Du lịch</v>
          </cell>
          <cell r="R56" t="str">
            <v>PGS.TS. Vũ Hoàng Ngân</v>
          </cell>
          <cell r="S56" t="str">
            <v>KTNL</v>
          </cell>
          <cell r="T56" t="str">
            <v>Trường ĐH Kinh tế Quốc dân</v>
          </cell>
          <cell r="U56" t="str">
            <v>PGS.TS. Nhâm Phong Tuân</v>
          </cell>
          <cell r="V56" t="str">
            <v>QTCL</v>
          </cell>
          <cell r="W56" t="str">
            <v xml:space="preserve"> Trường ĐH Kinh tế, ĐHQG Hà Nội</v>
          </cell>
          <cell r="X56" t="str">
            <v>TS. Vũ Thị Minh Hiền</v>
          </cell>
          <cell r="Y56" t="str">
            <v>QTKD</v>
          </cell>
          <cell r="Z56" t="str">
            <v xml:space="preserve"> Trường ĐH Kinh tế, ĐHQG Hà Nội</v>
          </cell>
          <cell r="AA56" t="str">
            <v>TS. Trần Kim Hào</v>
          </cell>
          <cell r="AB56" t="str">
            <v>QLKT</v>
          </cell>
          <cell r="AC56" t="str">
            <v>Viện Quản lý Kinh tế Trung Ương</v>
          </cell>
          <cell r="AD56" t="str">
            <v>2052/QĐ-ĐHKT ngày 2/8/2018</v>
          </cell>
          <cell r="AE56" t="str">
            <v>2930/ĐHKT-QĐ ngày 3/10/2019</v>
          </cell>
          <cell r="AG56" t="str">
            <v>2539 /QĐ-ĐHKT</v>
          </cell>
          <cell r="AH56" t="str">
            <v>ngày 16 tháng 9 năm 2020</v>
          </cell>
          <cell r="AO56" t="str">
            <v>0979022769</v>
          </cell>
          <cell r="AP56" t="str">
            <v>8h00</v>
          </cell>
          <cell r="AQ56" t="str">
            <v>ngày 24 tháng 9 năm 2020</v>
          </cell>
          <cell r="AR56" t="str">
            <v>P.802, Giảng đường Việt Úc, Mỹ Đình</v>
          </cell>
          <cell r="AT56" t="str">
            <v>8h00 ngày 24 tháng 9 năm 2020</v>
          </cell>
          <cell r="AU56" t="str">
            <v>8h00 ngày 24 tháng 9 năm 2020, tại P.802, Giảng đường Việt Úc, Mỹ Đình</v>
          </cell>
          <cell r="AW56" t="str">
            <v>ngày 16 tháng 9 năm 2020</v>
          </cell>
          <cell r="AX56">
            <v>2539</v>
          </cell>
          <cell r="AY56" t="str">
            <v>/QĐ-ĐHKT</v>
          </cell>
          <cell r="AZ56" t="str">
            <v>2539 /QĐ-ĐHKT</v>
          </cell>
          <cell r="BA56" t="str">
            <v>2539 /QĐ-ĐHKT ngày 16 tháng 9 năm 2020</v>
          </cell>
        </row>
        <row r="57">
          <cell r="A57" t="str">
            <v>Thân Thị Thanh Tâm 21/10/1994</v>
          </cell>
          <cell r="B57" t="str">
            <v>Thân Thị Thanh Tâm</v>
          </cell>
          <cell r="C57" t="str">
            <v>21/10/1994</v>
          </cell>
          <cell r="D57" t="str">
            <v>Ninh Bình</v>
          </cell>
          <cell r="E57" t="str">
            <v>Nữ</v>
          </cell>
          <cell r="F57" t="str">
            <v>Quản trị kinh doanh</v>
          </cell>
          <cell r="G57" t="str">
            <v>QH-2018-E</v>
          </cell>
          <cell r="H57" t="str">
            <v>Quản trị kinh doanh</v>
          </cell>
          <cell r="I57" t="str">
            <v>8340101</v>
          </cell>
          <cell r="J57">
            <v>5</v>
          </cell>
          <cell r="K57" t="str">
            <v>Quản trị kinh doanh</v>
          </cell>
          <cell r="L57" t="str">
            <v>Marketing mix của Ngân hàng TMCP Hàng Hải Việt Nam (MSB) trên địa bàn Hà Nội</v>
          </cell>
          <cell r="M57" t="str">
            <v>TS. Hồ Chí Dũng</v>
          </cell>
          <cell r="N57" t="str">
            <v>Công ty Cổ phần People One</v>
          </cell>
          <cell r="O57" t="str">
            <v>PGS.TS. Nguyễn Mạnh Tuân</v>
          </cell>
          <cell r="P57" t="str">
            <v>KTCT</v>
          </cell>
          <cell r="Q57" t="str">
            <v xml:space="preserve"> Trường ĐH Kinh tế, ĐHQG Hà Nội</v>
          </cell>
          <cell r="R57" t="str">
            <v>PGS.TS. Lê Thái Phong</v>
          </cell>
          <cell r="S57" t="str">
            <v>QTKD</v>
          </cell>
          <cell r="T57" t="str">
            <v>Trường Đại học Lao động - Xã hội</v>
          </cell>
          <cell r="U57" t="str">
            <v>TS. Lương Thu Hà</v>
          </cell>
          <cell r="V57" t="str">
            <v>QTKD</v>
          </cell>
          <cell r="W57" t="str">
            <v>Trường ĐH Kinh tế Quốc dân</v>
          </cell>
          <cell r="X57" t="str">
            <v>TS. Nguyễn Ngọc Quý</v>
          </cell>
          <cell r="Y57" t="str">
            <v>Quản trị nhân lực</v>
          </cell>
          <cell r="Z57" t="str">
            <v>Trường ĐH Kinh tế, ĐHQG Hà Nội</v>
          </cell>
          <cell r="AA57" t="str">
            <v>PGS.TS. Nguyễn Đăng Minh</v>
          </cell>
          <cell r="AB57" t="str">
            <v>QTKD</v>
          </cell>
          <cell r="AC57" t="str">
            <v xml:space="preserve"> Trường ĐH Kinh tế, ĐHQG Hà Nội</v>
          </cell>
          <cell r="AD57" t="str">
            <v>2052/QĐ-ĐHKT ngày 2/8/2018</v>
          </cell>
          <cell r="AE57" t="str">
            <v>2936/ĐHKT-QĐ ngày 3/10/2019</v>
          </cell>
          <cell r="AG57" t="str">
            <v>2540 /QĐ-ĐHKT</v>
          </cell>
          <cell r="AH57" t="str">
            <v>ngày 16 tháng 9 năm 2020</v>
          </cell>
          <cell r="AO57" t="str">
            <v>0978712875</v>
          </cell>
          <cell r="AP57" t="str">
            <v>14h30</v>
          </cell>
          <cell r="AQ57" t="str">
            <v>ngày 29 tháng 9 năm 2020</v>
          </cell>
          <cell r="AR57" t="str">
            <v>P.801, Giảng đường Việt Úc, Mỹ Đình</v>
          </cell>
          <cell r="AT57" t="str">
            <v>14h30 ngày 29 tháng 9 năm 2020</v>
          </cell>
          <cell r="AU57" t="str">
            <v>14h30 ngày 29 tháng 9 năm 2020, tại P.801, Giảng đường Việt Úc, Mỹ Đình</v>
          </cell>
          <cell r="AW57" t="str">
            <v>ngày 16 tháng 9 năm 2020</v>
          </cell>
          <cell r="AX57">
            <v>2540</v>
          </cell>
          <cell r="AY57" t="str">
            <v>/QĐ-ĐHKT</v>
          </cell>
          <cell r="AZ57" t="str">
            <v>2540 /QĐ-ĐHKT</v>
          </cell>
          <cell r="BA57" t="str">
            <v>2540 /QĐ-ĐHKT ngày 16 tháng 9 năm 2020</v>
          </cell>
        </row>
        <row r="58">
          <cell r="A58" t="str">
            <v>Lê Duy Trung 29/12/1976</v>
          </cell>
          <cell r="B58" t="str">
            <v>Lê Duy Trung</v>
          </cell>
          <cell r="C58" t="str">
            <v>29/12/1976</v>
          </cell>
          <cell r="D58" t="str">
            <v>Hà Nội</v>
          </cell>
          <cell r="E58" t="str">
            <v>Nam</v>
          </cell>
          <cell r="F58" t="str">
            <v>Quản trị kinh doanh</v>
          </cell>
          <cell r="G58" t="str">
            <v>QH-2018-E</v>
          </cell>
          <cell r="H58" t="str">
            <v>Quản trị kinh doanh</v>
          </cell>
          <cell r="I58" t="str">
            <v>8340101</v>
          </cell>
          <cell r="J58">
            <v>5</v>
          </cell>
          <cell r="K58" t="str">
            <v>Quản trị kinh doanh</v>
          </cell>
          <cell r="L58" t="str">
            <v>Xây dựng văn hóa doanh nghiệp tại Công ty TNHH Kiểm toán và Tư vấn RSM Hà Nội</v>
          </cell>
          <cell r="M58" t="str">
            <v>PGS.TS. Đỗ Minh Cương</v>
          </cell>
          <cell r="N58" t="str">
            <v>Nguyên Cán bộ Trường ĐH Kinh tế, ĐHQGHN</v>
          </cell>
          <cell r="O58" t="str">
            <v>PGS.TS. Nguyễn Mạnh Tuân</v>
          </cell>
          <cell r="P58" t="str">
            <v>KTCT</v>
          </cell>
          <cell r="Q58" t="str">
            <v xml:space="preserve"> Trường ĐH Kinh tế, ĐHQG Hà Nội</v>
          </cell>
          <cell r="R58" t="str">
            <v>PGS.TS. Nguyễn Đăng Minh</v>
          </cell>
          <cell r="S58" t="str">
            <v>QTKD</v>
          </cell>
          <cell r="T58" t="str">
            <v xml:space="preserve"> Trường ĐH Kinh tế, ĐHQG Hà Nội</v>
          </cell>
          <cell r="U58" t="str">
            <v>TS. Lương Thu Hà</v>
          </cell>
          <cell r="V58" t="str">
            <v>QTKD</v>
          </cell>
          <cell r="W58" t="str">
            <v>Trường ĐH Kinh tế Quốc dân</v>
          </cell>
          <cell r="X58" t="str">
            <v>TS. Nguyễn Ngọc Quý</v>
          </cell>
          <cell r="Y58" t="str">
            <v>Quản trị nhân lực</v>
          </cell>
          <cell r="Z58" t="str">
            <v>Trường ĐH Kinh tế, ĐHQG Hà Nội</v>
          </cell>
          <cell r="AA58" t="str">
            <v>PGS.TS. Lê Thái Phong</v>
          </cell>
          <cell r="AB58" t="str">
            <v>QTKD</v>
          </cell>
          <cell r="AC58" t="str">
            <v>Trường Đại học Lao động - Xã hội</v>
          </cell>
          <cell r="AD58" t="str">
            <v>2052/QĐ-ĐHKT ngày 2/8/2018</v>
          </cell>
          <cell r="AE58" t="str">
            <v>609/QĐ-ĐHKT ngày 19/03/2020</v>
          </cell>
          <cell r="AG58" t="str">
            <v>2541 /QĐ-ĐHKT</v>
          </cell>
          <cell r="AH58" t="str">
            <v>ngày 16 tháng 9 năm 2020</v>
          </cell>
          <cell r="AO58" t="str">
            <v>0988384858</v>
          </cell>
          <cell r="AP58" t="str">
            <v>14h30</v>
          </cell>
          <cell r="AQ58" t="str">
            <v>ngày 29 tháng 9 năm 2020</v>
          </cell>
          <cell r="AR58" t="str">
            <v>P.801, Giảng đường Việt Úc, Mỹ Đình</v>
          </cell>
          <cell r="AT58" t="str">
            <v>14h30 ngày 29 tháng 9 năm 2020</v>
          </cell>
          <cell r="AU58" t="str">
            <v>14h30 ngày 29 tháng 9 năm 2020, tại P.801, Giảng đường Việt Úc, Mỹ Đình</v>
          </cell>
          <cell r="AW58" t="str">
            <v>ngày 16 tháng 9 năm 2020</v>
          </cell>
          <cell r="AX58">
            <v>2541</v>
          </cell>
          <cell r="AY58" t="str">
            <v>/QĐ-ĐHKT</v>
          </cell>
          <cell r="AZ58" t="str">
            <v>2541 /QĐ-ĐHKT</v>
          </cell>
          <cell r="BA58" t="str">
            <v>2541 /QĐ-ĐHKT ngày 16 tháng 9 năm 2020</v>
          </cell>
        </row>
        <row r="59">
          <cell r="A59" t="str">
            <v>Hoàng Phương Thảo 09/01/1992</v>
          </cell>
          <cell r="B59" t="str">
            <v>Hoàng Phương Thảo</v>
          </cell>
          <cell r="C59" t="str">
            <v>09/01/1992</v>
          </cell>
          <cell r="D59" t="str">
            <v>Hải Phòng</v>
          </cell>
          <cell r="E59" t="str">
            <v>Nữ</v>
          </cell>
          <cell r="F59" t="str">
            <v>Quản trị kinh doanh</v>
          </cell>
          <cell r="G59" t="str">
            <v>QH-2018-E</v>
          </cell>
          <cell r="H59" t="str">
            <v>Quản trị kinh doanh</v>
          </cell>
          <cell r="I59" t="str">
            <v>8340101</v>
          </cell>
          <cell r="J59">
            <v>5</v>
          </cell>
          <cell r="K59" t="str">
            <v>Quản trị kinh doanh</v>
          </cell>
          <cell r="L59" t="str">
            <v>Chất lượng dịch vụ suất ăn của Hãng hàng không Quốc gia Việt Nam</v>
          </cell>
          <cell r="M59" t="str">
            <v>PGS.TS Phan Chí Anh</v>
          </cell>
          <cell r="N59" t="str">
            <v>Trường ĐH Kinh tế - ĐHQGHN</v>
          </cell>
          <cell r="O59" t="str">
            <v>PGS.TS. Nguyễn Mạnh Tuân</v>
          </cell>
          <cell r="P59" t="str">
            <v>KTCT</v>
          </cell>
          <cell r="Q59" t="str">
            <v xml:space="preserve"> Trường ĐH Kinh tế, ĐHQG Hà Nội</v>
          </cell>
          <cell r="R59" t="str">
            <v>TS. Lương Thu Hà</v>
          </cell>
          <cell r="S59" t="str">
            <v>QTKD</v>
          </cell>
          <cell r="T59" t="str">
            <v>Trường ĐH Kinh tế Quốc dân</v>
          </cell>
          <cell r="U59" t="str">
            <v>PGS.TS. Lê Thái Phong</v>
          </cell>
          <cell r="V59" t="str">
            <v>QTKD</v>
          </cell>
          <cell r="W59" t="str">
            <v>Trường Đại học Lao động - Xã hội</v>
          </cell>
          <cell r="X59" t="str">
            <v>TS. Nguyễn Ngọc Quý</v>
          </cell>
          <cell r="Y59" t="str">
            <v>Quản trị nhân lực</v>
          </cell>
          <cell r="Z59" t="str">
            <v>Trường ĐH Kinh tế, ĐHQG Hà Nội</v>
          </cell>
          <cell r="AA59" t="str">
            <v>PGS.TS. Nguyễn Đăng Minh</v>
          </cell>
          <cell r="AB59" t="str">
            <v>QTKD</v>
          </cell>
          <cell r="AC59" t="str">
            <v xml:space="preserve"> Trường ĐH Kinh tế, ĐHQG Hà Nội</v>
          </cell>
          <cell r="AD59" t="str">
            <v>2052/QĐ-ĐHKT ngày 2/8/2018</v>
          </cell>
          <cell r="AE59" t="str">
            <v>2953/ĐHKT-QĐ ngày 3/10/2019</v>
          </cell>
          <cell r="AG59" t="str">
            <v>2542 /QĐ-ĐHKT</v>
          </cell>
          <cell r="AH59" t="str">
            <v>ngày 16 tháng 9 năm 2020</v>
          </cell>
          <cell r="AO59" t="str">
            <v>0782071647</v>
          </cell>
          <cell r="AP59" t="str">
            <v>14h30</v>
          </cell>
          <cell r="AQ59" t="str">
            <v>ngày 29 tháng 9 năm 2020</v>
          </cell>
          <cell r="AR59" t="str">
            <v>P.801, Giảng đường Việt Úc, Mỹ Đình</v>
          </cell>
          <cell r="AT59" t="str">
            <v>14h30 ngày 29 tháng 9 năm 2020</v>
          </cell>
          <cell r="AU59" t="str">
            <v>14h30 ngày 29 tháng 9 năm 2020, tại P.801, Giảng đường Việt Úc, Mỹ Đình</v>
          </cell>
          <cell r="AW59" t="str">
            <v>ngày 16 tháng 9 năm 2020</v>
          </cell>
          <cell r="AX59">
            <v>2542</v>
          </cell>
          <cell r="AY59" t="str">
            <v>/QĐ-ĐHKT</v>
          </cell>
          <cell r="AZ59" t="str">
            <v>2542 /QĐ-ĐHKT</v>
          </cell>
          <cell r="BA59" t="str">
            <v>2542 /QĐ-ĐHKT ngày 16 tháng 9 năm 2020</v>
          </cell>
        </row>
        <row r="60">
          <cell r="A60" t="str">
            <v>Lê Thị Tuyết Nhung 12/10/1982</v>
          </cell>
          <cell r="B60" t="str">
            <v>Lê Thị Tuyết Nhung</v>
          </cell>
          <cell r="C60" t="str">
            <v>12/10/1982</v>
          </cell>
          <cell r="D60" t="str">
            <v>Quảng Ninh</v>
          </cell>
          <cell r="E60" t="str">
            <v>Nữ</v>
          </cell>
          <cell r="F60" t="str">
            <v>Quản trị kinh doanh</v>
          </cell>
          <cell r="G60" t="str">
            <v>QH-2018-E</v>
          </cell>
          <cell r="H60" t="str">
            <v>Quản trị kinh doanh</v>
          </cell>
          <cell r="I60" t="str">
            <v>8340101</v>
          </cell>
          <cell r="J60">
            <v>5</v>
          </cell>
          <cell r="K60" t="str">
            <v>Quản trị kinh doanh</v>
          </cell>
          <cell r="L60" t="str">
            <v>Digital marketing cho dịch vụ y tế tại công ty cổ phần Bệnh viện Thái Thịnh</v>
          </cell>
          <cell r="M60" t="str">
            <v>TS. Vũ Thị Minh Hiền</v>
          </cell>
          <cell r="N60" t="str">
            <v>Trường ĐH Kinh tế - ĐHQGHN</v>
          </cell>
          <cell r="O60" t="str">
            <v>PGS.TS. Nguyễn Mạnh Tuân</v>
          </cell>
          <cell r="P60" t="str">
            <v>KTCT</v>
          </cell>
          <cell r="Q60" t="str">
            <v xml:space="preserve"> Trường ĐH Kinh tế, ĐHQG Hà Nội</v>
          </cell>
          <cell r="R60" t="str">
            <v>PGS.TS. Lê Thái Phong</v>
          </cell>
          <cell r="S60" t="str">
            <v>QTKD</v>
          </cell>
          <cell r="T60" t="str">
            <v>Trường Đại học Lao động - Xã hội</v>
          </cell>
          <cell r="U60" t="str">
            <v>PGS.TS. Nguyễn Đăng Minh</v>
          </cell>
          <cell r="V60" t="str">
            <v>QTKD</v>
          </cell>
          <cell r="W60" t="str">
            <v xml:space="preserve"> Trường ĐH Kinh tế, ĐHQG Hà Nội</v>
          </cell>
          <cell r="X60" t="str">
            <v>TS. Nguyễn Ngọc Quý</v>
          </cell>
          <cell r="Y60" t="str">
            <v>Quản trị nhân lực</v>
          </cell>
          <cell r="Z60" t="str">
            <v>Trường ĐH Kinh tế, ĐHQG Hà Nội</v>
          </cell>
          <cell r="AA60" t="str">
            <v>TS. Lương Thu Hà</v>
          </cell>
          <cell r="AB60" t="str">
            <v>QTKD</v>
          </cell>
          <cell r="AC60" t="str">
            <v>Trường ĐH Kinh tế Quốc dân</v>
          </cell>
          <cell r="AD60" t="str">
            <v>2052/QĐ-ĐHKT ngày 2/8/2018</v>
          </cell>
          <cell r="AE60" t="str">
            <v>2952/ĐHKT-QĐ ngày 3/10/2019</v>
          </cell>
          <cell r="AG60" t="str">
            <v>2543 /QĐ-ĐHKT</v>
          </cell>
          <cell r="AH60" t="str">
            <v>ngày 16 tháng 9 năm 2020</v>
          </cell>
          <cell r="AO60" t="str">
            <v>0986555699</v>
          </cell>
          <cell r="AP60" t="str">
            <v>14h30</v>
          </cell>
          <cell r="AQ60" t="str">
            <v>ngày 29 tháng 9 năm 2020</v>
          </cell>
          <cell r="AR60" t="str">
            <v>P.801, Giảng đường Việt Úc, Mỹ Đình</v>
          </cell>
          <cell r="AT60" t="str">
            <v>14h30 ngày 29 tháng 9 năm 2020</v>
          </cell>
          <cell r="AU60" t="str">
            <v>14h30 ngày 29 tháng 9 năm 2020, tại P.801, Giảng đường Việt Úc, Mỹ Đình</v>
          </cell>
          <cell r="AW60" t="str">
            <v>ngày 16 tháng 9 năm 2020</v>
          </cell>
          <cell r="AX60">
            <v>2543</v>
          </cell>
          <cell r="AY60" t="str">
            <v>/QĐ-ĐHKT</v>
          </cell>
          <cell r="AZ60" t="str">
            <v>2543 /QĐ-ĐHKT</v>
          </cell>
          <cell r="BA60" t="str">
            <v>2543 /QĐ-ĐHKT ngày 16 tháng 9 năm 2020</v>
          </cell>
        </row>
        <row r="61">
          <cell r="A61" t="str">
            <v>Nguyễn Thị Thu Mi 31/08/1991</v>
          </cell>
          <cell r="B61" t="str">
            <v>Nguyễn Thị Thu Mi</v>
          </cell>
          <cell r="C61" t="str">
            <v>31/08/1991</v>
          </cell>
          <cell r="D61" t="str">
            <v>Hà Nội</v>
          </cell>
          <cell r="E61" t="str">
            <v>Nữ</v>
          </cell>
          <cell r="F61" t="str">
            <v>Tài chính - Ngân hàng</v>
          </cell>
          <cell r="G61" t="str">
            <v>QH-2018-E</v>
          </cell>
          <cell r="H61" t="str">
            <v>Tài chính - Ngân hàng</v>
          </cell>
          <cell r="I61" t="str">
            <v>8340201</v>
          </cell>
          <cell r="J61">
            <v>1</v>
          </cell>
          <cell r="K61" t="str">
            <v>Tài chính - Ngân hàng</v>
          </cell>
          <cell r="L61" t="str">
            <v>Phát triển dịch vụ Mobile Banking tại Ngân hàng TMCP Công thương Việt Nam - Chi nhánh Chương Dương</v>
          </cell>
          <cell r="M61" t="str">
            <v>TS. Nguyễn Phú Hà</v>
          </cell>
          <cell r="N61" t="str">
            <v>Trường ĐH Kinh tế - ĐHQGHN</v>
          </cell>
          <cell r="O61" t="str">
            <v>PGS.TS. Lê Trung Thành</v>
          </cell>
          <cell r="P61" t="str">
            <v>TCNH</v>
          </cell>
          <cell r="Q61" t="str">
            <v xml:space="preserve"> Trường ĐH Kinh tế, ĐHQG Hà Nội</v>
          </cell>
          <cell r="R61" t="str">
            <v>TS. Đặng Công Hoàn</v>
          </cell>
          <cell r="S61" t="str">
            <v>KTCT</v>
          </cell>
          <cell r="T61" t="str">
            <v>Techcombank</v>
          </cell>
          <cell r="U61" t="str">
            <v>PGS.TS. Đào Minh Phúc</v>
          </cell>
          <cell r="V61" t="str">
            <v>TCNH</v>
          </cell>
          <cell r="W61" t="str">
            <v>Học viện Ngân hàng</v>
          </cell>
          <cell r="X61" t="str">
            <v>TS. Trịnh Thị Phan Lan</v>
          </cell>
          <cell r="Y61" t="str">
            <v>TCNH</v>
          </cell>
          <cell r="Z61" t="str">
            <v xml:space="preserve"> Trường ĐH Kinh tế, ĐHQG Hà Nội</v>
          </cell>
          <cell r="AA61" t="str">
            <v>TS. Nguyễn Thị Hồng Thúy</v>
          </cell>
          <cell r="AB61" t="str">
            <v>KTKT</v>
          </cell>
          <cell r="AC61" t="str">
            <v>Trường ĐH Kinh tế, ĐHQGHN</v>
          </cell>
          <cell r="AD61" t="str">
            <v>2052/QĐ-ĐHKT ngày 2/8/2018</v>
          </cell>
          <cell r="AE61" t="str">
            <v>2901/ĐHKT-QĐ ngày 3/10/2019</v>
          </cell>
          <cell r="AG61" t="str">
            <v>2482 /QĐ-ĐHKT</v>
          </cell>
          <cell r="AH61" t="str">
            <v>ngày 16 tháng 9 năm 2020</v>
          </cell>
          <cell r="AJ61" t="str">
            <v>F</v>
          </cell>
          <cell r="AK61" t="str">
            <v>2482 /QĐ-ĐHKT</v>
          </cell>
          <cell r="AL61" t="str">
            <v>ngày 16 tháng 9 năm 2020</v>
          </cell>
          <cell r="AN61" t="e">
            <v>#N/A</v>
          </cell>
          <cell r="AO61" t="str">
            <v>0967531892</v>
          </cell>
          <cell r="AP61" t="str">
            <v>14h00</v>
          </cell>
          <cell r="AQ61" t="str">
            <v>ngày 30 tháng 9 năm 2020</v>
          </cell>
          <cell r="AR61" t="str">
            <v>P.801, Giảng đường Việt Úc, Mỹ Đình</v>
          </cell>
          <cell r="AS61" t="e">
            <v>#N/A</v>
          </cell>
          <cell r="AT61" t="str">
            <v>14h00 ngày 25 tháng 9 năm 2020</v>
          </cell>
          <cell r="AU61" t="str">
            <v>14h00 ngày 25 tháng 9 năm 2020, tại P.801, Giảng đường Việt Úc, Mỹ Đình</v>
          </cell>
          <cell r="AW61" t="str">
            <v>ngày 16 tháng 9 năm 2020</v>
          </cell>
          <cell r="AX61">
            <v>2482</v>
          </cell>
          <cell r="AY61" t="str">
            <v>/QĐ-ĐHKT</v>
          </cell>
          <cell r="AZ61" t="str">
            <v>2482 /QĐ-ĐHKT</v>
          </cell>
          <cell r="BA61" t="str">
            <v>2482 /QĐ-ĐHKT ngày 16 tháng 9 năm 2020</v>
          </cell>
        </row>
        <row r="62">
          <cell r="A62" t="str">
            <v>Dương Thị Ngọc Ánh 19/12/1994</v>
          </cell>
          <cell r="B62" t="str">
            <v>Dương Thị Ngọc Ánh</v>
          </cell>
          <cell r="C62" t="str">
            <v>19/12/1994</v>
          </cell>
          <cell r="D62" t="str">
            <v>Hà Nội</v>
          </cell>
          <cell r="E62" t="str">
            <v>Nữ</v>
          </cell>
          <cell r="F62" t="str">
            <v>Tài chính - Ngân hàng</v>
          </cell>
          <cell r="G62" t="str">
            <v>QH-2018-E</v>
          </cell>
          <cell r="H62" t="str">
            <v>Tài chính - Ngân hàng</v>
          </cell>
          <cell r="I62" t="str">
            <v>8340201</v>
          </cell>
          <cell r="J62">
            <v>1</v>
          </cell>
          <cell r="K62" t="str">
            <v>Tài chính - Ngân hàng</v>
          </cell>
          <cell r="L62" t="str">
            <v>Phát triển hoạt động cho vay doanh nghiệp vừa và nhỏ tại Ngân hàng Thương mại Cổ Phần Đầu Tư và Phát triển Việt Nam - Chi nhánh Sơn Tây</v>
          </cell>
          <cell r="M62" t="str">
            <v>TS. Nguyễn Thế Hùng</v>
          </cell>
          <cell r="N62" t="str">
            <v>Nguyên cán bộ Trường ĐH Kinh tế - ĐHQGHN</v>
          </cell>
          <cell r="O62" t="str">
            <v>PGS.TS. Lê Trung Thành</v>
          </cell>
          <cell r="P62" t="str">
            <v>TCNH</v>
          </cell>
          <cell r="Q62" t="str">
            <v xml:space="preserve"> Trường ĐH Kinh tế, ĐHQG Hà Nội</v>
          </cell>
          <cell r="R62" t="str">
            <v>TS. Nguyễn Thị Hồng Thúy</v>
          </cell>
          <cell r="S62" t="str">
            <v>KTKT</v>
          </cell>
          <cell r="T62" t="str">
            <v>Trường ĐH Kinh tế, ĐHQGHN</v>
          </cell>
          <cell r="U62" t="str">
            <v>PGS.TS. Đào Minh Phúc</v>
          </cell>
          <cell r="V62" t="str">
            <v>TCNH</v>
          </cell>
          <cell r="W62" t="str">
            <v>Học viện Ngân hàng</v>
          </cell>
          <cell r="X62" t="str">
            <v>TS. Trịnh Thị Phan Lan</v>
          </cell>
          <cell r="Y62" t="str">
            <v>TCNH</v>
          </cell>
          <cell r="Z62" t="str">
            <v xml:space="preserve"> Trường ĐH Kinh tế, ĐHQG Hà Nội</v>
          </cell>
          <cell r="AA62" t="str">
            <v>TS. Đặng Công Hoàn</v>
          </cell>
          <cell r="AB62" t="str">
            <v>KTCT</v>
          </cell>
          <cell r="AC62" t="str">
            <v>Techcombank</v>
          </cell>
          <cell r="AD62" t="str">
            <v>2052/QĐ-ĐHKT ngày 2/8/2018</v>
          </cell>
          <cell r="AE62" t="str">
            <v>2886/ĐHKT-QĐ ngày 3/10/2019</v>
          </cell>
          <cell r="AG62" t="str">
            <v>2483 /QĐ-ĐHKT</v>
          </cell>
          <cell r="AH62" t="str">
            <v>ngày 16 tháng 9 năm 2020</v>
          </cell>
          <cell r="AJ62" t="str">
            <v>F</v>
          </cell>
          <cell r="AK62" t="str">
            <v>2483 /QĐ-ĐHKT</v>
          </cell>
          <cell r="AL62" t="str">
            <v>ngày 16 tháng 9 năm 2020</v>
          </cell>
          <cell r="AN62" t="e">
            <v>#N/A</v>
          </cell>
          <cell r="AO62" t="str">
            <v>0976102720</v>
          </cell>
          <cell r="AP62" t="str">
            <v>14h00</v>
          </cell>
          <cell r="AQ62" t="str">
            <v>ngày 30 tháng 9 năm 2020</v>
          </cell>
          <cell r="AR62" t="str">
            <v>P.801, Giảng đường Việt Úc, Mỹ Đình</v>
          </cell>
          <cell r="AS62" t="e">
            <v>#N/A</v>
          </cell>
          <cell r="AT62" t="str">
            <v>14h00 ngày 25 tháng 9 năm 2020</v>
          </cell>
          <cell r="AU62" t="str">
            <v>14h00 ngày 25 tháng 9 năm 2020, tại P.801, Giảng đường Việt Úc, Mỹ Đình</v>
          </cell>
          <cell r="AW62" t="str">
            <v>ngày 16 tháng 9 năm 2020</v>
          </cell>
          <cell r="AX62">
            <v>2483</v>
          </cell>
          <cell r="AY62" t="str">
            <v>/QĐ-ĐHKT</v>
          </cell>
          <cell r="AZ62" t="str">
            <v>2483 /QĐ-ĐHKT</v>
          </cell>
          <cell r="BA62" t="str">
            <v>2483 /QĐ-ĐHKT ngày 16 tháng 9 năm 2020</v>
          </cell>
        </row>
        <row r="63">
          <cell r="A63" t="str">
            <v>Hồ Hương Giang 06/08/1993</v>
          </cell>
          <cell r="B63" t="str">
            <v>Hồ Hương Giang</v>
          </cell>
          <cell r="C63" t="str">
            <v>06/08/1993</v>
          </cell>
          <cell r="D63" t="str">
            <v>Hà Nội</v>
          </cell>
          <cell r="E63" t="str">
            <v>Nữ</v>
          </cell>
          <cell r="F63" t="str">
            <v>Tài chính - Ngân hàng</v>
          </cell>
          <cell r="G63" t="str">
            <v>QH-2018-E</v>
          </cell>
          <cell r="H63" t="str">
            <v>Tài chính - Ngân hàng</v>
          </cell>
          <cell r="I63" t="str">
            <v>8340201</v>
          </cell>
          <cell r="J63">
            <v>1</v>
          </cell>
          <cell r="K63" t="str">
            <v>Tài chính - Ngân hàng</v>
          </cell>
          <cell r="L63" t="str">
            <v>Quản trị dịch vụ ngân hàng điện tử tại Ngân hàng thương mại cổ phần Đông Nam Á</v>
          </cell>
          <cell r="M63" t="str">
            <v>PGS.TS. Nguyễn Trúc Lê</v>
          </cell>
          <cell r="N63" t="str">
            <v>Trường ĐH Kinh tế - ĐHQGHN</v>
          </cell>
          <cell r="O63" t="str">
            <v>PGS.TS. Lê Trung Thành</v>
          </cell>
          <cell r="P63" t="str">
            <v>TCNH</v>
          </cell>
          <cell r="Q63" t="str">
            <v xml:space="preserve"> Trường ĐH Kinh tế, ĐHQG Hà Nội</v>
          </cell>
          <cell r="R63" t="str">
            <v>PGS.TS. Đào Minh Phúc</v>
          </cell>
          <cell r="S63" t="str">
            <v>TCNH</v>
          </cell>
          <cell r="T63" t="str">
            <v>Học viện Ngân hàng</v>
          </cell>
          <cell r="U63" t="str">
            <v>TS. Đặng Công Hoàn</v>
          </cell>
          <cell r="V63" t="str">
            <v>KTCT</v>
          </cell>
          <cell r="W63" t="str">
            <v>Techcombank</v>
          </cell>
          <cell r="X63" t="str">
            <v>TS. Trịnh Thị Phan Lan</v>
          </cell>
          <cell r="Y63" t="str">
            <v>TCNH</v>
          </cell>
          <cell r="Z63" t="str">
            <v xml:space="preserve"> Trường ĐH Kinh tế, ĐHQG Hà Nội</v>
          </cell>
          <cell r="AA63" t="str">
            <v>TS. Nguyễn Thị Hồng Thúy</v>
          </cell>
          <cell r="AB63" t="str">
            <v>KTKT</v>
          </cell>
          <cell r="AC63" t="str">
            <v>Trường ĐH Kinh tế, ĐHQGHN</v>
          </cell>
          <cell r="AD63" t="str">
            <v>2052/QĐ-ĐHKT ngày 2/8/2018</v>
          </cell>
          <cell r="AE63" t="str">
            <v>2888/ĐHKT-QĐ ngày 3/10/2019</v>
          </cell>
          <cell r="AG63" t="str">
            <v>2484 /QĐ-ĐHKT</v>
          </cell>
          <cell r="AH63" t="str">
            <v>ngày 16 tháng 9 năm 2020</v>
          </cell>
          <cell r="AJ63" t="str">
            <v>F</v>
          </cell>
          <cell r="AK63" t="str">
            <v>2484 /QĐ-ĐHKT</v>
          </cell>
          <cell r="AL63" t="str">
            <v>ngày 16 tháng 9 năm 2020</v>
          </cell>
          <cell r="AN63" t="e">
            <v>#N/A</v>
          </cell>
          <cell r="AO63" t="str">
            <v>0949486893</v>
          </cell>
          <cell r="AP63" t="str">
            <v>14h00</v>
          </cell>
          <cell r="AQ63" t="str">
            <v>ngày 30 tháng 9 năm 2020</v>
          </cell>
          <cell r="AR63" t="str">
            <v>P.801, Giảng đường Việt Úc, Mỹ Đình</v>
          </cell>
          <cell r="AS63" t="e">
            <v>#N/A</v>
          </cell>
          <cell r="AT63" t="str">
            <v>14h00 ngày 25 tháng 9 năm 2020</v>
          </cell>
          <cell r="AU63" t="str">
            <v>14h00 ngày 25 tháng 9 năm 2020, tại P.801, Giảng đường Việt Úc, Mỹ Đình</v>
          </cell>
          <cell r="AW63" t="str">
            <v>ngày 16 tháng 9 năm 2020</v>
          </cell>
          <cell r="AX63">
            <v>2484</v>
          </cell>
          <cell r="AY63" t="str">
            <v>/QĐ-ĐHKT</v>
          </cell>
          <cell r="AZ63" t="str">
            <v>2484 /QĐ-ĐHKT</v>
          </cell>
          <cell r="BA63" t="str">
            <v>2484 /QĐ-ĐHKT ngày 16 tháng 9 năm 2020</v>
          </cell>
        </row>
        <row r="64">
          <cell r="A64" t="str">
            <v>Nguyễn Chí Linh 15/01/1995</v>
          </cell>
          <cell r="B64" t="str">
            <v>Nguyễn Chí Linh</v>
          </cell>
          <cell r="C64" t="str">
            <v>15/01/1995</v>
          </cell>
          <cell r="D64" t="str">
            <v>Hưng Yên</v>
          </cell>
          <cell r="E64" t="str">
            <v>Nam</v>
          </cell>
          <cell r="F64" t="str">
            <v>Tài chính - Ngân hàng</v>
          </cell>
          <cell r="G64" t="str">
            <v>QH-2018-E</v>
          </cell>
          <cell r="H64" t="str">
            <v>Tài chính - Ngân hàng</v>
          </cell>
          <cell r="I64" t="str">
            <v>8340201</v>
          </cell>
          <cell r="J64">
            <v>1</v>
          </cell>
          <cell r="K64" t="str">
            <v>Tài chính - Ngân hàng</v>
          </cell>
          <cell r="L64" t="str">
            <v>Phân tích và dự báo tài chính tại công ty trách nhiệm hữu hạn Chí Linh</v>
          </cell>
          <cell r="M64" t="str">
            <v>TS. Trần Thế Nữ</v>
          </cell>
          <cell r="N64" t="str">
            <v xml:space="preserve"> Trường ĐH Kinh tế, ĐHQG Hà Nội</v>
          </cell>
          <cell r="O64" t="str">
            <v>PGS.TS. Lê Trung Thành</v>
          </cell>
          <cell r="P64" t="str">
            <v>TCNH</v>
          </cell>
          <cell r="Q64" t="str">
            <v xml:space="preserve"> Trường ĐH Kinh tế, ĐHQG Hà Nội</v>
          </cell>
          <cell r="R64" t="str">
            <v>TS. Đặng Công Hoàn</v>
          </cell>
          <cell r="S64" t="str">
            <v>KTCT</v>
          </cell>
          <cell r="T64" t="str">
            <v>Techcombank</v>
          </cell>
          <cell r="U64" t="str">
            <v>TS. Nguyễn Thị Hồng Thúy</v>
          </cell>
          <cell r="V64" t="str">
            <v>KTKT</v>
          </cell>
          <cell r="W64" t="str">
            <v>Trường ĐH Kinh tế, ĐHQGHN</v>
          </cell>
          <cell r="X64" t="str">
            <v>TS. Trịnh Thị Phan Lan</v>
          </cell>
          <cell r="Y64" t="str">
            <v>TCNH</v>
          </cell>
          <cell r="Z64" t="str">
            <v xml:space="preserve"> Trường ĐH Kinh tế, ĐHQG Hà Nội</v>
          </cell>
          <cell r="AA64" t="str">
            <v>PGS.TS. Đào Minh Phúc</v>
          </cell>
          <cell r="AB64" t="str">
            <v>TCNH</v>
          </cell>
          <cell r="AC64" t="str">
            <v>Học viện Ngân hàng</v>
          </cell>
          <cell r="AD64" t="str">
            <v>2052/QĐ-ĐHKT ngày 2/8/2018</v>
          </cell>
          <cell r="AE64" t="str">
            <v>2897/QĐ-ĐHKT ngày 3/10/2019</v>
          </cell>
          <cell r="AG64" t="str">
            <v>2485 /QĐ-ĐHKT</v>
          </cell>
          <cell r="AH64" t="str">
            <v>ngày 16 tháng 9 năm 2020</v>
          </cell>
          <cell r="AJ64" t="str">
            <v>F</v>
          </cell>
          <cell r="AK64" t="str">
            <v>2485 /QĐ-ĐHKT</v>
          </cell>
          <cell r="AL64" t="str">
            <v>ngày 16 tháng 9 năm 2020</v>
          </cell>
          <cell r="AN64" t="e">
            <v>#N/A</v>
          </cell>
          <cell r="AO64" t="str">
            <v>0969499711</v>
          </cell>
          <cell r="AP64" t="str">
            <v>14h00</v>
          </cell>
          <cell r="AQ64" t="str">
            <v>ngày 30 tháng 9 năm 2020</v>
          </cell>
          <cell r="AR64" t="str">
            <v>P.801, Giảng đường Việt Úc, Mỹ Đình</v>
          </cell>
          <cell r="AS64" t="e">
            <v>#N/A</v>
          </cell>
          <cell r="AT64" t="str">
            <v>14h00 ngày 25 tháng 9 năm 2020</v>
          </cell>
          <cell r="AU64" t="str">
            <v>14h00 ngày 25 tháng 9 năm 2020, tại P.801, Giảng đường Việt Úc, Mỹ Đình</v>
          </cell>
          <cell r="AW64" t="str">
            <v>ngày 16 tháng 9 năm 2020</v>
          </cell>
          <cell r="AX64">
            <v>2485</v>
          </cell>
          <cell r="AY64" t="str">
            <v>/QĐ-ĐHKT</v>
          </cell>
          <cell r="AZ64" t="str">
            <v>2485 /QĐ-ĐHKT</v>
          </cell>
          <cell r="BA64" t="str">
            <v>2485 /QĐ-ĐHKT ngày 16 tháng 9 năm 2020</v>
          </cell>
        </row>
        <row r="65">
          <cell r="A65" t="str">
            <v>Lê Quang Anh 03/08/1992</v>
          </cell>
          <cell r="B65" t="str">
            <v>Lê Quang Anh</v>
          </cell>
          <cell r="C65" t="str">
            <v>03/08/1992</v>
          </cell>
          <cell r="D65" t="str">
            <v>Phú Thọ</v>
          </cell>
          <cell r="E65" t="str">
            <v>Nam</v>
          </cell>
          <cell r="F65" t="str">
            <v>Tài chính - Ngân hàng</v>
          </cell>
          <cell r="G65" t="str">
            <v>QH-2018-E</v>
          </cell>
          <cell r="H65" t="str">
            <v>Tài chính - Ngân hàng</v>
          </cell>
          <cell r="I65" t="str">
            <v>8340201</v>
          </cell>
          <cell r="J65">
            <v>2</v>
          </cell>
          <cell r="K65" t="str">
            <v>Tài chính - Ngân hàng</v>
          </cell>
          <cell r="L65" t="str">
            <v>Phát triển cho vay tiêu dùng tại Ngân hàng TMCP Công thương Việt Nam - Chi nhánh Vĩnh Phúc</v>
          </cell>
          <cell r="M65" t="str">
            <v>TS. Nguyễn Thế Hùng</v>
          </cell>
          <cell r="N65" t="str">
            <v>Nguyên cán bộ Trường ĐH Kinh tế - ĐHQGHN</v>
          </cell>
          <cell r="O65" t="str">
            <v>PGS.TS. Trần Thị Thanh Tú</v>
          </cell>
          <cell r="P65" t="str">
            <v>TCNH</v>
          </cell>
          <cell r="Q65" t="str">
            <v xml:space="preserve"> Trường ĐH Kinh tế, ĐHQG Hà Nội</v>
          </cell>
          <cell r="R65" t="str">
            <v>TS. Nguyễn Thị Hương Liên</v>
          </cell>
          <cell r="S65" t="str">
            <v>PTQT</v>
          </cell>
          <cell r="T65" t="str">
            <v xml:space="preserve"> Trường ĐH Kinh tế, ĐHQG Hà Nội</v>
          </cell>
          <cell r="U65" t="str">
            <v>TS. Nguyễn Thạc Hoát</v>
          </cell>
          <cell r="V65" t="str">
            <v>TCNH</v>
          </cell>
          <cell r="W65" t="str">
            <v>Học viện Chính sách &amp; Phát triển</v>
          </cell>
          <cell r="X65" t="str">
            <v>TS. Trần Thị Vân Anh</v>
          </cell>
          <cell r="Y65" t="str">
            <v>KTH</v>
          </cell>
          <cell r="Z65" t="str">
            <v xml:space="preserve"> Trường ĐH Kinh tế, ĐHQG Hà Nội</v>
          </cell>
          <cell r="AA65" t="str">
            <v>PGS.TS. Nguyễn Thanh Phương</v>
          </cell>
          <cell r="AB65" t="str">
            <v>TCNH</v>
          </cell>
          <cell r="AC65" t="str">
            <v>Học viện ngân hàng</v>
          </cell>
          <cell r="AD65" t="str">
            <v>2052/QĐ-ĐHKT ngày 2/8/2018</v>
          </cell>
          <cell r="AE65" t="str">
            <v>2885/ĐHKT-QĐ ngày 3/10/2019</v>
          </cell>
          <cell r="AG65" t="str">
            <v>2486 /QĐ-ĐHKT</v>
          </cell>
          <cell r="AH65" t="str">
            <v>ngày 16 tháng 9 năm 2020</v>
          </cell>
          <cell r="AJ65" t="str">
            <v>F</v>
          </cell>
          <cell r="AK65" t="str">
            <v>2486 /QĐ-ĐHKT</v>
          </cell>
          <cell r="AL65" t="str">
            <v>ngày 16 tháng 9 năm 2020</v>
          </cell>
          <cell r="AN65" t="e">
            <v>#N/A</v>
          </cell>
          <cell r="AO65" t="str">
            <v>0978375406</v>
          </cell>
          <cell r="AP65" t="str">
            <v>8h00</v>
          </cell>
          <cell r="AQ65" t="str">
            <v>ngày 28 tháng 9 năm 2020</v>
          </cell>
          <cell r="AR65" t="str">
            <v>P.801, Giảng đường Việt Úc, Mỹ Đình</v>
          </cell>
          <cell r="AS65" t="e">
            <v>#REF!</v>
          </cell>
          <cell r="AT65" t="str">
            <v>8h00 ngày 25 tháng 9 năm 2020</v>
          </cell>
          <cell r="AU65" t="str">
            <v>8h00 ngày 25 tháng 9 năm 2020, tại P.801, Giảng đường Việt Úc, Mỹ Đình</v>
          </cell>
          <cell r="AW65" t="str">
            <v>ngày 16 tháng 9 năm 2020</v>
          </cell>
          <cell r="AX65">
            <v>2486</v>
          </cell>
          <cell r="AY65" t="str">
            <v>/QĐ-ĐHKT</v>
          </cell>
          <cell r="AZ65" t="str">
            <v>2486 /QĐ-ĐHKT</v>
          </cell>
          <cell r="BA65" t="str">
            <v>2486 /QĐ-ĐHKT ngày 16 tháng 9 năm 2020</v>
          </cell>
        </row>
        <row r="66">
          <cell r="A66" t="str">
            <v>Nguyễn Xuân Mạnh 17/05/1987</v>
          </cell>
          <cell r="B66" t="str">
            <v>Nguyễn Xuân Mạnh</v>
          </cell>
          <cell r="C66" t="str">
            <v>17/05/1987</v>
          </cell>
          <cell r="D66" t="str">
            <v>Bắc Ninh</v>
          </cell>
          <cell r="E66" t="str">
            <v>Nam</v>
          </cell>
          <cell r="F66" t="str">
            <v>Tài chính - Ngân hàng</v>
          </cell>
          <cell r="G66" t="str">
            <v>QH-2018-E</v>
          </cell>
          <cell r="H66" t="str">
            <v>Tài chính - Ngân hàng</v>
          </cell>
          <cell r="I66" t="str">
            <v>8340201</v>
          </cell>
          <cell r="J66">
            <v>2</v>
          </cell>
          <cell r="K66" t="str">
            <v>Tài chính - Ngân hàng</v>
          </cell>
          <cell r="L66" t="str">
            <v>Phát triển cho vay khách hàng cá nhân tại Ngân hàng TMCP Công thương Việt Nam - Chi nhánh Tiên Sơn</v>
          </cell>
          <cell r="M66" t="str">
            <v>TS. Nguyễn Thị Nhung</v>
          </cell>
          <cell r="N66" t="str">
            <v>Trường ĐH Kinh tế - ĐHQGHN</v>
          </cell>
          <cell r="O66" t="str">
            <v>PGS.TS. Trần Thị Thanh Tú</v>
          </cell>
          <cell r="P66" t="str">
            <v>TCNH</v>
          </cell>
          <cell r="Q66" t="str">
            <v xml:space="preserve"> Trường ĐH Kinh tế, ĐHQG Hà Nội</v>
          </cell>
          <cell r="R66" t="str">
            <v>PGS.TS. Nguyễn Thanh Phương</v>
          </cell>
          <cell r="S66" t="str">
            <v>TCNH</v>
          </cell>
          <cell r="T66" t="str">
            <v>Học viện ngân hàng</v>
          </cell>
          <cell r="U66" t="str">
            <v>TS. Nguyễn Thạc Hoát</v>
          </cell>
          <cell r="V66" t="str">
            <v>TCNH</v>
          </cell>
          <cell r="W66" t="str">
            <v>Học viện Chính sách &amp; Phát triển</v>
          </cell>
          <cell r="X66" t="str">
            <v>TS. Trần Thị Vân Anh</v>
          </cell>
          <cell r="Y66" t="str">
            <v>KTH</v>
          </cell>
          <cell r="Z66" t="str">
            <v xml:space="preserve"> Trường ĐH Kinh tế, ĐHQG Hà Nội</v>
          </cell>
          <cell r="AA66" t="str">
            <v>TS. Nguyễn Thị Hương Liên</v>
          </cell>
          <cell r="AB66" t="str">
            <v>PTQT</v>
          </cell>
          <cell r="AC66" t="str">
            <v xml:space="preserve"> Trường ĐH Kinh tế, ĐHQG Hà Nội</v>
          </cell>
          <cell r="AD66" t="str">
            <v>2052/QĐ-ĐHKT ngày 2/8/2018</v>
          </cell>
          <cell r="AE66" t="str">
            <v>2900/ĐHKT-QĐ ngày 3/10/2019</v>
          </cell>
          <cell r="AG66" t="str">
            <v>2487 /QĐ-ĐHKT</v>
          </cell>
          <cell r="AH66" t="str">
            <v>ngày 16 tháng 9 năm 2020</v>
          </cell>
          <cell r="AJ66" t="str">
            <v>F</v>
          </cell>
          <cell r="AK66" t="str">
            <v>2487 /QĐ-ĐHKT</v>
          </cell>
          <cell r="AL66" t="str">
            <v>ngày 16 tháng 9 năm 2020</v>
          </cell>
          <cell r="AN66" t="e">
            <v>#N/A</v>
          </cell>
          <cell r="AO66" t="str">
            <v>0915308911</v>
          </cell>
          <cell r="AP66" t="str">
            <v>8h00</v>
          </cell>
          <cell r="AQ66" t="str">
            <v>ngày 28 tháng 9 năm 2020</v>
          </cell>
          <cell r="AR66" t="str">
            <v>P.801, Giảng đường Việt Úc, Mỹ Đình</v>
          </cell>
          <cell r="AS66" t="e">
            <v>#N/A</v>
          </cell>
          <cell r="AT66" t="str">
            <v>8h00 ngày 25 tháng 9 năm 2020</v>
          </cell>
          <cell r="AU66" t="str">
            <v>8h00 ngày 25 tháng 9 năm 2020, tại P.801, Giảng đường Việt Úc, Mỹ Đình</v>
          </cell>
          <cell r="AW66" t="str">
            <v>ngày 16 tháng 9 năm 2020</v>
          </cell>
          <cell r="AX66">
            <v>2487</v>
          </cell>
          <cell r="AY66" t="str">
            <v>/QĐ-ĐHKT</v>
          </cell>
          <cell r="AZ66" t="str">
            <v>2487 /QĐ-ĐHKT</v>
          </cell>
          <cell r="BA66" t="str">
            <v>2487 /QĐ-ĐHKT ngày 16 tháng 9 năm 2020</v>
          </cell>
        </row>
        <row r="67">
          <cell r="A67" t="str">
            <v>Vũ Thị Hiền 22/11/1991</v>
          </cell>
          <cell r="B67" t="str">
            <v>Vũ Thị Hiền</v>
          </cell>
          <cell r="C67" t="str">
            <v>22/11/1991</v>
          </cell>
          <cell r="D67" t="str">
            <v>Nam Định</v>
          </cell>
          <cell r="E67" t="str">
            <v>Nữ</v>
          </cell>
          <cell r="F67" t="str">
            <v>Tài chính - Ngân hàng</v>
          </cell>
          <cell r="G67" t="str">
            <v>QH-2017-E</v>
          </cell>
          <cell r="H67" t="str">
            <v>Tài chính - Ngân hàng</v>
          </cell>
          <cell r="I67" t="str">
            <v>8340201</v>
          </cell>
          <cell r="J67">
            <v>2</v>
          </cell>
          <cell r="K67" t="str">
            <v>Tài chính - Ngân hàng</v>
          </cell>
          <cell r="L67" t="str">
            <v>Phát triển cho vay khách hàng cá nhân tại Ngân hàng TMCP Công thương Việt Nam - Chi nhánh Hai Bà Trưng</v>
          </cell>
          <cell r="M67" t="str">
            <v>TS. Vũ Hà Cường</v>
          </cell>
          <cell r="N67" t="str">
            <v>Ban Kinh tế Trung ương</v>
          </cell>
          <cell r="O67" t="str">
            <v>PGS.TS. Trần Thị Thanh Tú</v>
          </cell>
          <cell r="P67" t="str">
            <v>TCNH</v>
          </cell>
          <cell r="Q67" t="str">
            <v xml:space="preserve"> Trường ĐH Kinh tế, ĐHQG Hà Nội</v>
          </cell>
          <cell r="R67" t="str">
            <v>TS. Nguyễn Thạc Hoát</v>
          </cell>
          <cell r="S67" t="str">
            <v>TCNH</v>
          </cell>
          <cell r="T67" t="str">
            <v>Học viện Chính sách &amp; Phát triển</v>
          </cell>
          <cell r="U67" t="str">
            <v>TS. Nguyễn Thị Hương Liên</v>
          </cell>
          <cell r="V67" t="str">
            <v>PTQT</v>
          </cell>
          <cell r="W67" t="str">
            <v xml:space="preserve"> Trường ĐH Kinh tế, ĐHQG Hà Nội</v>
          </cell>
          <cell r="X67" t="str">
            <v>TS. Trần Thị Vân Anh</v>
          </cell>
          <cell r="Y67" t="str">
            <v>KTH</v>
          </cell>
          <cell r="Z67" t="str">
            <v xml:space="preserve"> Trường ĐH Kinh tế, ĐHQG Hà Nội</v>
          </cell>
          <cell r="AA67" t="str">
            <v>PGS.TS. Nguyễn Thanh Phương</v>
          </cell>
          <cell r="AB67" t="str">
            <v>TCNH</v>
          </cell>
          <cell r="AC67" t="str">
            <v>Học viện ngân hàng</v>
          </cell>
          <cell r="AD67" t="str">
            <v>1969/QĐ-ĐHKT ngày 19/7/2017 của Hiệu trưởng Trường ĐHKT</v>
          </cell>
          <cell r="AE67" t="str">
            <v>747/ĐHKT-QĐ ngày 26/03/2019</v>
          </cell>
          <cell r="AG67" t="str">
            <v>2488 /QĐ-ĐHKT</v>
          </cell>
          <cell r="AH67" t="str">
            <v>ngày 16 tháng 9 năm 2020</v>
          </cell>
          <cell r="AJ67" t="str">
            <v>F</v>
          </cell>
          <cell r="AK67" t="str">
            <v>2488 /QĐ-ĐHKT</v>
          </cell>
          <cell r="AL67" t="str">
            <v>ngày 16 tháng 9 năm 2020</v>
          </cell>
          <cell r="AN67" t="e">
            <v>#N/A</v>
          </cell>
          <cell r="AO67" t="str">
            <v>0986758383</v>
          </cell>
          <cell r="AP67" t="str">
            <v>8h00</v>
          </cell>
          <cell r="AQ67" t="str">
            <v>ngày 28 tháng 9 năm 2020</v>
          </cell>
          <cell r="AR67" t="str">
            <v>P.801, Giảng đường Việt Úc, Mỹ Đình</v>
          </cell>
          <cell r="AS67" t="e">
            <v>#N/A</v>
          </cell>
          <cell r="AT67" t="str">
            <v>8h00 ngày 25 tháng 9 năm 2020</v>
          </cell>
          <cell r="AU67" t="str">
            <v>8h00 ngày 25 tháng 9 năm 2020, tại P.801, Giảng đường Việt Úc, Mỹ Đình</v>
          </cell>
          <cell r="AW67" t="str">
            <v>ngày 16 tháng 9 năm 2020</v>
          </cell>
          <cell r="AX67">
            <v>2488</v>
          </cell>
          <cell r="AY67" t="str">
            <v>/QĐ-ĐHKT</v>
          </cell>
          <cell r="AZ67" t="str">
            <v>2488 /QĐ-ĐHKT</v>
          </cell>
          <cell r="BA67" t="str">
            <v>2488 /QĐ-ĐHKT ngày 16 tháng 9 năm 2020</v>
          </cell>
        </row>
        <row r="68">
          <cell r="A68" t="str">
            <v>Nguyễn Hoàng Quốc Khánh 18/06/1992</v>
          </cell>
          <cell r="B68" t="str">
            <v>Nguyễn Hoàng Quốc Khánh</v>
          </cell>
          <cell r="C68" t="str">
            <v>18/06/1992</v>
          </cell>
          <cell r="D68" t="str">
            <v>Thanh Hóa</v>
          </cell>
          <cell r="E68" t="str">
            <v>Nam</v>
          </cell>
          <cell r="F68" t="str">
            <v>Tài chính - Ngân hàng</v>
          </cell>
          <cell r="G68" t="str">
            <v>QH-2018-E</v>
          </cell>
          <cell r="H68" t="str">
            <v>Tài chính - Ngân hàng</v>
          </cell>
          <cell r="I68" t="str">
            <v>8340201</v>
          </cell>
          <cell r="J68">
            <v>2</v>
          </cell>
          <cell r="K68" t="str">
            <v>Tài chính - Ngân hàng</v>
          </cell>
          <cell r="L68" t="str">
            <v>Phát triển thanh toán không dùng tiền mặt đối với khách hàng cá nhân tại Ngân hàng TMCP Đầu tư và Phát triển Việt Nam - Chi nhánh Tràng An</v>
          </cell>
          <cell r="M68" t="str">
            <v>TS. Hoàng Khắc Lịch</v>
          </cell>
          <cell r="N68" t="str">
            <v>Trường ĐH Kinh tế - ĐHQGHN</v>
          </cell>
          <cell r="O68" t="str">
            <v>PGS.TS. Trần Thị Thanh Tú</v>
          </cell>
          <cell r="P68" t="str">
            <v>TCNH</v>
          </cell>
          <cell r="Q68" t="str">
            <v xml:space="preserve"> Trường ĐH Kinh tế, ĐHQG Hà Nội</v>
          </cell>
          <cell r="R68" t="str">
            <v>TS. Nguyễn Thị Hương Liên</v>
          </cell>
          <cell r="S68" t="str">
            <v>PTQT</v>
          </cell>
          <cell r="T68" t="str">
            <v xml:space="preserve"> Trường ĐH Kinh tế, ĐHQG Hà Nội</v>
          </cell>
          <cell r="U68" t="str">
            <v>PGS.TS. Nguyễn Thanh Phương</v>
          </cell>
          <cell r="V68" t="str">
            <v>TCNH</v>
          </cell>
          <cell r="W68" t="str">
            <v>Học viện ngân hàng</v>
          </cell>
          <cell r="X68" t="str">
            <v>TS. Trần Thị Vân Anh</v>
          </cell>
          <cell r="Y68" t="str">
            <v>KTH</v>
          </cell>
          <cell r="Z68" t="str">
            <v xml:space="preserve"> Trường ĐH Kinh tế, ĐHQG Hà Nội</v>
          </cell>
          <cell r="AA68" t="str">
            <v>TS. Nguyễn Thạc Hoát</v>
          </cell>
          <cell r="AB68" t="str">
            <v>TCNH</v>
          </cell>
          <cell r="AC68" t="str">
            <v>Học viện Chính sách &amp; Phát triển</v>
          </cell>
          <cell r="AD68" t="str">
            <v>2052/QĐ-ĐHKT ngày 2/8/2018</v>
          </cell>
          <cell r="AE68" t="str">
            <v>2893/ĐHKT-QĐ ngày 3/10/2019</v>
          </cell>
          <cell r="AG68" t="str">
            <v>2489 /QĐ-ĐHKT</v>
          </cell>
          <cell r="AH68" t="str">
            <v>ngày 16 tháng 9 năm 2020</v>
          </cell>
          <cell r="AJ68" t="str">
            <v>F</v>
          </cell>
          <cell r="AK68" t="str">
            <v>2489 /QĐ-ĐHKT</v>
          </cell>
          <cell r="AL68" t="str">
            <v>ngày 16 tháng 9 năm 2020</v>
          </cell>
          <cell r="AN68" t="e">
            <v>#N/A</v>
          </cell>
          <cell r="AO68" t="str">
            <v>0933036996</v>
          </cell>
          <cell r="AP68" t="str">
            <v>8h00</v>
          </cell>
          <cell r="AQ68" t="str">
            <v>ngày 28 tháng 9 năm 2020</v>
          </cell>
          <cell r="AR68" t="str">
            <v>P.801, Giảng đường Việt Úc, Mỹ Đình</v>
          </cell>
          <cell r="AS68" t="e">
            <v>#N/A</v>
          </cell>
          <cell r="AT68" t="str">
            <v>8h00 ngày 25 tháng 9 năm 2020</v>
          </cell>
          <cell r="AU68" t="str">
            <v>8h00 ngày 25 tháng 9 năm 2020, tại P.801, Giảng đường Việt Úc, Mỹ Đình</v>
          </cell>
          <cell r="AW68" t="str">
            <v>ngày 16 tháng 9 năm 2020</v>
          </cell>
          <cell r="AX68">
            <v>2489</v>
          </cell>
          <cell r="AY68" t="str">
            <v>/QĐ-ĐHKT</v>
          </cell>
          <cell r="AZ68" t="str">
            <v>2489 /QĐ-ĐHKT</v>
          </cell>
          <cell r="BA68" t="str">
            <v>2489 /QĐ-ĐHKT ngày 16 tháng 9 năm 2020</v>
          </cell>
        </row>
        <row r="69">
          <cell r="A69" t="str">
            <v>Lê Tùng Lâm 12/02/1987</v>
          </cell>
          <cell r="B69" t="str">
            <v>Lê Tùng Lâm</v>
          </cell>
          <cell r="C69" t="str">
            <v>12/02/1987</v>
          </cell>
          <cell r="D69" t="str">
            <v>Phú Thọ</v>
          </cell>
          <cell r="E69" t="str">
            <v>Nam</v>
          </cell>
          <cell r="F69" t="str">
            <v>Tài chính - Ngân hàng</v>
          </cell>
          <cell r="G69" t="str">
            <v>QH-2018-E</v>
          </cell>
          <cell r="H69" t="str">
            <v>Tài chính - Ngân hàng</v>
          </cell>
          <cell r="I69" t="str">
            <v>8340201</v>
          </cell>
          <cell r="J69">
            <v>3</v>
          </cell>
          <cell r="K69" t="str">
            <v>Tài chính - Ngân hàng</v>
          </cell>
          <cell r="L69" t="str">
            <v>Chất lượng dịch vụ tại Ngân hàng TMCP Công thương Việt Nam - Chi nhánh Vĩnh Phúc</v>
          </cell>
          <cell r="M69" t="str">
            <v>PGS.TS. Nguyễn Văn Hiệu</v>
          </cell>
          <cell r="N69" t="str">
            <v>Trường ĐH Kinh tế - ĐHQGHN</v>
          </cell>
          <cell r="O69" t="str">
            <v>PGS.TS. Trịnh Thị Hoa Mai</v>
          </cell>
          <cell r="P69" t="str">
            <v>KTCT</v>
          </cell>
          <cell r="Q69" t="str">
            <v>Nguyên cán bộ Trường ĐH Kinh tế, ĐHQG Hà Nội</v>
          </cell>
          <cell r="R69" t="str">
            <v>PGS.TS. Trần Đăng Khâm</v>
          </cell>
          <cell r="S69" t="str">
            <v>TCNH</v>
          </cell>
          <cell r="T69" t="str">
            <v>Trường ĐH Kinh tế Quốc dân</v>
          </cell>
          <cell r="U69" t="str">
            <v>PGS.TS. Mai Thu Hiền</v>
          </cell>
          <cell r="V69" t="str">
            <v>TCNH</v>
          </cell>
          <cell r="W69" t="str">
            <v>Trường ĐH Ngoại thương</v>
          </cell>
          <cell r="X69" t="str">
            <v>TS. Nguyễn Phú Hà</v>
          </cell>
          <cell r="Y69" t="str">
            <v>QTKD</v>
          </cell>
          <cell r="Z69" t="str">
            <v xml:space="preserve"> Trường ĐH Kinh tế, ĐHQG Hà Nội</v>
          </cell>
          <cell r="AA69" t="str">
            <v>TS. Phạm Minh Tuấn</v>
          </cell>
          <cell r="AB69" t="str">
            <v>QTKD</v>
          </cell>
          <cell r="AC69" t="str">
            <v xml:space="preserve"> Trường ĐH Kinh tế, ĐHQG Hà Nội</v>
          </cell>
          <cell r="AD69" t="str">
            <v>2052/QĐ-ĐHKT ngày 2/8/2018</v>
          </cell>
          <cell r="AE69" t="str">
            <v>2894/ĐHKT-QĐ ngày 3/10/2019</v>
          </cell>
          <cell r="AG69" t="str">
            <v>2490 /QĐ-ĐHKT</v>
          </cell>
          <cell r="AH69" t="str">
            <v>ngày 16 tháng 9 năm 2020</v>
          </cell>
          <cell r="AJ69" t="str">
            <v>F</v>
          </cell>
          <cell r="AK69" t="str">
            <v>2490 /QĐ-ĐHKT</v>
          </cell>
          <cell r="AL69" t="str">
            <v>ngày 16 tháng 9 năm 2020</v>
          </cell>
          <cell r="AN69" t="e">
            <v>#N/A</v>
          </cell>
          <cell r="AO69" t="str">
            <v>0938625999</v>
          </cell>
          <cell r="AP69" t="str">
            <v>8h00</v>
          </cell>
          <cell r="AQ69" t="str">
            <v>ngày 23 tháng 9 năm 2020</v>
          </cell>
          <cell r="AR69" t="str">
            <v>P.801, Giảng đường Việt Úc, Mỹ Đình</v>
          </cell>
          <cell r="AS69" t="e">
            <v>#N/A</v>
          </cell>
          <cell r="AT69" t="str">
            <v>8h00 ngày 23 tháng 9 năm 2020</v>
          </cell>
          <cell r="AU69" t="str">
            <v>8h00 ngày 23 tháng 9 năm 2020, tại P.801, Giảng đường Việt Úc, Mỹ Đình</v>
          </cell>
          <cell r="AW69" t="str">
            <v>ngày 16 tháng 9 năm 2020</v>
          </cell>
          <cell r="AX69">
            <v>2490</v>
          </cell>
          <cell r="AY69" t="str">
            <v>/QĐ-ĐHKT</v>
          </cell>
          <cell r="AZ69" t="str">
            <v>2490 /QĐ-ĐHKT</v>
          </cell>
          <cell r="BA69" t="str">
            <v>2490 /QĐ-ĐHKT ngày 16 tháng 9 năm 2020</v>
          </cell>
        </row>
        <row r="70">
          <cell r="A70" t="str">
            <v>Trần Trà My 11/4/1994</v>
          </cell>
          <cell r="B70" t="str">
            <v>Trần Trà My</v>
          </cell>
          <cell r="C70" t="str">
            <v>11/4/1994</v>
          </cell>
          <cell r="D70" t="str">
            <v>Phú Thọ</v>
          </cell>
          <cell r="E70" t="str">
            <v>Nữ</v>
          </cell>
          <cell r="F70" t="str">
            <v>Tài chính - Ngân hàng</v>
          </cell>
          <cell r="G70" t="str">
            <v>QH-2018-E</v>
          </cell>
          <cell r="H70" t="str">
            <v>Tài chính - Ngân hàng</v>
          </cell>
          <cell r="I70" t="str">
            <v>8340201</v>
          </cell>
          <cell r="J70">
            <v>3</v>
          </cell>
          <cell r="K70" t="str">
            <v>Tài chính - Ngân hàng</v>
          </cell>
          <cell r="L70" t="str">
            <v>Quản lý thuế thu nhập cá nhân đối với cá nhân không cư trú tại Việt Nam</v>
          </cell>
          <cell r="M70" t="str">
            <v>TS. Đinh Thị Thanh Vân</v>
          </cell>
          <cell r="N70" t="str">
            <v>Trường ĐH Kinh tế - ĐHQGHN</v>
          </cell>
          <cell r="O70" t="str">
            <v>PGS.TS. Trịnh Thị Hoa Mai</v>
          </cell>
          <cell r="P70" t="str">
            <v>KTCT</v>
          </cell>
          <cell r="Q70" t="str">
            <v>Nguyên cán bộ Trường ĐH Kinh tế, ĐHQG Hà Nội</v>
          </cell>
          <cell r="R70" t="str">
            <v>TS. Phạm Minh Tuấn</v>
          </cell>
          <cell r="S70" t="str">
            <v>QTKD</v>
          </cell>
          <cell r="T70" t="str">
            <v xml:space="preserve"> Trường ĐH Kinh tế, ĐHQG Hà Nội</v>
          </cell>
          <cell r="U70" t="str">
            <v>PGS.TS. Mai Thu Hiền</v>
          </cell>
          <cell r="V70" t="str">
            <v>TCNH</v>
          </cell>
          <cell r="W70" t="str">
            <v>Trường ĐH Ngoại thương</v>
          </cell>
          <cell r="X70" t="str">
            <v>TS. Nguyễn Phú Hà</v>
          </cell>
          <cell r="Y70" t="str">
            <v>QTKD</v>
          </cell>
          <cell r="Z70" t="str">
            <v xml:space="preserve"> Trường ĐH Kinh tế, ĐHQG Hà Nội</v>
          </cell>
          <cell r="AA70" t="str">
            <v>PGS.TS. Trần Đăng Khâm</v>
          </cell>
          <cell r="AB70" t="str">
            <v>TCNH</v>
          </cell>
          <cell r="AC70" t="str">
            <v>Trường ĐH Kinh tế Quốc dân</v>
          </cell>
          <cell r="AD70" t="str">
            <v>2052/QĐ-ĐHKT ngày 2/8/2018</v>
          </cell>
          <cell r="AE70" t="str">
            <v>2914/ĐHKT-QĐ ngày 3/10/2019</v>
          </cell>
          <cell r="AG70" t="str">
            <v>2491 /QĐ-ĐHKT</v>
          </cell>
          <cell r="AH70" t="str">
            <v>ngày 16 tháng 9 năm 2020</v>
          </cell>
          <cell r="AJ70" t="str">
            <v>F</v>
          </cell>
          <cell r="AK70" t="str">
            <v>2491 /QĐ-ĐHKT</v>
          </cell>
          <cell r="AL70" t="str">
            <v>ngày 16 tháng 9 năm 2020</v>
          </cell>
          <cell r="AN70" t="e">
            <v>#N/A</v>
          </cell>
          <cell r="AO70" t="str">
            <v>0945100200</v>
          </cell>
          <cell r="AP70" t="str">
            <v>8h00</v>
          </cell>
          <cell r="AQ70" t="str">
            <v>ngày 23 tháng 9 năm 2020</v>
          </cell>
          <cell r="AR70" t="str">
            <v>P.801, Giảng đường Việt Úc, Mỹ Đình</v>
          </cell>
          <cell r="AS70" t="e">
            <v>#N/A</v>
          </cell>
          <cell r="AT70" t="str">
            <v>8h00 ngày 23 tháng 9 năm 2020</v>
          </cell>
          <cell r="AU70" t="str">
            <v>8h00 ngày 23 tháng 9 năm 2020, tại P.801, Giảng đường Việt Úc, Mỹ Đình</v>
          </cell>
          <cell r="AW70" t="str">
            <v>ngày 16 tháng 9 năm 2020</v>
          </cell>
          <cell r="AX70">
            <v>2491</v>
          </cell>
          <cell r="AY70" t="str">
            <v>/QĐ-ĐHKT</v>
          </cell>
          <cell r="AZ70" t="str">
            <v>2491 /QĐ-ĐHKT</v>
          </cell>
          <cell r="BA70" t="str">
            <v>2491 /QĐ-ĐHKT ngày 16 tháng 9 năm 2020</v>
          </cell>
        </row>
        <row r="71">
          <cell r="A71" t="str">
            <v>Đoàn Thanh Nga 18/09/1994</v>
          </cell>
          <cell r="B71" t="str">
            <v>Đoàn Thanh Nga</v>
          </cell>
          <cell r="C71" t="str">
            <v>18/09/1994</v>
          </cell>
          <cell r="D71" t="str">
            <v>Hải Phòng</v>
          </cell>
          <cell r="E71" t="str">
            <v>Nữ</v>
          </cell>
          <cell r="F71" t="str">
            <v>Tài chính - Ngân hàng</v>
          </cell>
          <cell r="G71" t="str">
            <v>QH-2018-E</v>
          </cell>
          <cell r="H71" t="str">
            <v>Tài chính - Ngân hàng</v>
          </cell>
          <cell r="I71" t="str">
            <v>8340201</v>
          </cell>
          <cell r="J71">
            <v>3</v>
          </cell>
          <cell r="K71" t="str">
            <v>Tài chính - Ngân hàng</v>
          </cell>
          <cell r="L71" t="str">
            <v>Phân tích tài chính và định giá Công ty Cổ phần Medcomtech</v>
          </cell>
          <cell r="M71" t="str">
            <v>TS. Trịnh Thị Phan Lan</v>
          </cell>
          <cell r="N71" t="str">
            <v>Trường ĐH Kinh tế - ĐHQGHN</v>
          </cell>
          <cell r="O71" t="str">
            <v>PGS.TS. Trịnh Thị Hoa Mai</v>
          </cell>
          <cell r="P71" t="str">
            <v>KTCT</v>
          </cell>
          <cell r="Q71" t="str">
            <v>Nguyên cán bộ Trường ĐH Kinh tế, ĐHQG Hà Nội</v>
          </cell>
          <cell r="R71" t="str">
            <v>PGS.TS. Mai Thu Hiền</v>
          </cell>
          <cell r="S71" t="str">
            <v>TCNH</v>
          </cell>
          <cell r="T71" t="str">
            <v>Trường ĐH Ngoại thương</v>
          </cell>
          <cell r="U71" t="str">
            <v>PGS.TS. Trần Đăng Khâm</v>
          </cell>
          <cell r="V71" t="str">
            <v>TCNH</v>
          </cell>
          <cell r="W71" t="str">
            <v>Trường ĐH Kinh tế Quốc dân</v>
          </cell>
          <cell r="X71" t="str">
            <v>TS. Nguyễn Phú Hà</v>
          </cell>
          <cell r="Y71" t="str">
            <v>QTKD</v>
          </cell>
          <cell r="Z71" t="str">
            <v xml:space="preserve"> Trường ĐH Kinh tế, ĐHQG Hà Nội</v>
          </cell>
          <cell r="AA71" t="str">
            <v>TS. Phạm Minh Tuấn</v>
          </cell>
          <cell r="AB71" t="str">
            <v>QTKD</v>
          </cell>
          <cell r="AC71" t="str">
            <v xml:space="preserve"> Trường ĐH Kinh tế, ĐHQG Hà Nội</v>
          </cell>
          <cell r="AD71" t="str">
            <v>2052/QĐ-ĐHKT ngày 2/8/2018</v>
          </cell>
          <cell r="AE71" t="str">
            <v>2904/ĐHKT-QĐ ngày 3/10/2019</v>
          </cell>
          <cell r="AG71" t="str">
            <v>2492 /QĐ-ĐHKT</v>
          </cell>
          <cell r="AH71" t="str">
            <v>ngày 16 tháng 9 năm 2020</v>
          </cell>
          <cell r="AJ71" t="str">
            <v>F</v>
          </cell>
          <cell r="AK71" t="str">
            <v>2492 /QĐ-ĐHKT</v>
          </cell>
          <cell r="AL71" t="str">
            <v>ngày 16 tháng 9 năm 2020</v>
          </cell>
          <cell r="AN71" t="e">
            <v>#N/A</v>
          </cell>
          <cell r="AO71" t="str">
            <v>0904319468</v>
          </cell>
          <cell r="AP71" t="str">
            <v>8h00</v>
          </cell>
          <cell r="AQ71" t="str">
            <v>ngày 23 tháng 9 năm 2020</v>
          </cell>
          <cell r="AR71" t="str">
            <v>P.801, Giảng đường Việt Úc, Mỹ Đình</v>
          </cell>
          <cell r="AS71" t="e">
            <v>#N/A</v>
          </cell>
          <cell r="AT71" t="str">
            <v>8h00 ngày 23 tháng 9 năm 2020</v>
          </cell>
          <cell r="AU71" t="str">
            <v>8h00 ngày 23 tháng 9 năm 2020, tại P.801, Giảng đường Việt Úc, Mỹ Đình</v>
          </cell>
          <cell r="AW71" t="str">
            <v>ngày 16 tháng 9 năm 2020</v>
          </cell>
          <cell r="AX71">
            <v>2492</v>
          </cell>
          <cell r="AY71" t="str">
            <v>/QĐ-ĐHKT</v>
          </cell>
          <cell r="AZ71" t="str">
            <v>2492 /QĐ-ĐHKT</v>
          </cell>
          <cell r="BA71" t="str">
            <v>2492 /QĐ-ĐHKT ngày 16 tháng 9 năm 2020</v>
          </cell>
        </row>
        <row r="72">
          <cell r="A72" t="str">
            <v>Khuất Thị Thúy Nga 20/07/1987</v>
          </cell>
          <cell r="B72" t="str">
            <v>Khuất Thị Thúy Nga</v>
          </cell>
          <cell r="C72" t="str">
            <v>20/07/1987</v>
          </cell>
          <cell r="D72" t="str">
            <v>Hà Nội</v>
          </cell>
          <cell r="E72" t="str">
            <v>Nữ</v>
          </cell>
          <cell r="F72" t="str">
            <v>Tài chính - Ngân hàng</v>
          </cell>
          <cell r="G72" t="str">
            <v>QH-2018-E</v>
          </cell>
          <cell r="H72" t="str">
            <v>Tài chính - Ngân hàng</v>
          </cell>
          <cell r="I72" t="str">
            <v>8340201</v>
          </cell>
          <cell r="J72">
            <v>3</v>
          </cell>
          <cell r="K72" t="str">
            <v>Tài chính - Ngân hàng</v>
          </cell>
          <cell r="L72" t="str">
            <v>Chất lượng dịch vụ tại Trung tâm dịch vụ khách hàng - Ngân hàng TMCP Ngoại thương Việt Nam</v>
          </cell>
          <cell r="M72" t="str">
            <v>PGS.TS. Trần Thị Thái Hà</v>
          </cell>
          <cell r="N72" t="str">
            <v>Nguyên cán bộ Trường ĐH Kinh tế -ĐHQGHN</v>
          </cell>
          <cell r="O72" t="str">
            <v>PGS.TS. Trịnh Thị Hoa Mai</v>
          </cell>
          <cell r="P72" t="str">
            <v>KTCT</v>
          </cell>
          <cell r="Q72" t="str">
            <v>Nguyên cán bộ Trường ĐH Kinh tế, ĐHQG Hà Nội</v>
          </cell>
          <cell r="R72" t="str">
            <v>PGS.TS. Trần Đăng Khâm</v>
          </cell>
          <cell r="S72" t="str">
            <v>TCNH</v>
          </cell>
          <cell r="T72" t="str">
            <v>Trường ĐH Kinh tế Quốc dân</v>
          </cell>
          <cell r="U72" t="str">
            <v>TS. Phạm Minh Tuấn</v>
          </cell>
          <cell r="V72" t="str">
            <v>QTKD</v>
          </cell>
          <cell r="W72" t="str">
            <v xml:space="preserve"> Trường ĐH Kinh tế, ĐHQG Hà Nội</v>
          </cell>
          <cell r="X72" t="str">
            <v>TS. Nguyễn Phú Hà</v>
          </cell>
          <cell r="Y72" t="str">
            <v>QTKD</v>
          </cell>
          <cell r="Z72" t="str">
            <v xml:space="preserve"> Trường ĐH Kinh tế, ĐHQG Hà Nội</v>
          </cell>
          <cell r="AA72" t="str">
            <v>PGS.TS. Mai Thu Hiền</v>
          </cell>
          <cell r="AB72" t="str">
            <v>TCNH</v>
          </cell>
          <cell r="AC72" t="str">
            <v>Trường ĐH Ngoại thương</v>
          </cell>
          <cell r="AD72" t="str">
            <v>2052/QĐ-ĐHKT ngày 2/8/2018</v>
          </cell>
          <cell r="AE72" t="str">
            <v>2905/ĐHKT-QĐ ngày 3/10/2019</v>
          </cell>
          <cell r="AG72" t="str">
            <v>2493 /QĐ-ĐHKT</v>
          </cell>
          <cell r="AH72" t="str">
            <v>ngày 16 tháng 9 năm 2020</v>
          </cell>
          <cell r="AJ72" t="str">
            <v>F</v>
          </cell>
          <cell r="AK72" t="str">
            <v>2493 /QĐ-ĐHKT</v>
          </cell>
          <cell r="AL72" t="str">
            <v>ngày 16 tháng 9 năm 2020</v>
          </cell>
          <cell r="AN72" t="e">
            <v>#N/A</v>
          </cell>
          <cell r="AO72" t="str">
            <v>0906234416</v>
          </cell>
          <cell r="AP72" t="str">
            <v>8h00</v>
          </cell>
          <cell r="AQ72" t="str">
            <v>ngày 23 tháng 9 năm 2020</v>
          </cell>
          <cell r="AR72" t="str">
            <v>P.801, Giảng đường Việt Úc, Mỹ Đình</v>
          </cell>
          <cell r="AS72" t="e">
            <v>#N/A</v>
          </cell>
          <cell r="AT72" t="str">
            <v>8h00 ngày 23 tháng 9 năm 2020</v>
          </cell>
          <cell r="AU72" t="str">
            <v>8h00 ngày 23 tháng 9 năm 2020, tại P.801, Giảng đường Việt Úc, Mỹ Đình</v>
          </cell>
          <cell r="AW72" t="str">
            <v>ngày 16 tháng 9 năm 2020</v>
          </cell>
          <cell r="AX72">
            <v>2493</v>
          </cell>
          <cell r="AY72" t="str">
            <v>/QĐ-ĐHKT</v>
          </cell>
          <cell r="AZ72" t="str">
            <v>2493 /QĐ-ĐHKT</v>
          </cell>
          <cell r="BA72" t="str">
            <v>2493 /QĐ-ĐHKT ngày 16 tháng 9 năm 2020</v>
          </cell>
        </row>
        <row r="73">
          <cell r="A73" t="str">
            <v>Phan Đức Trung 25/10/1992</v>
          </cell>
          <cell r="B73" t="str">
            <v>Phan Đức Trung</v>
          </cell>
          <cell r="C73" t="str">
            <v>25/10/1992</v>
          </cell>
          <cell r="D73" t="str">
            <v>Hà Nam</v>
          </cell>
          <cell r="E73" t="str">
            <v>Nam</v>
          </cell>
          <cell r="F73" t="str">
            <v>Tài chính - Ngân hàng</v>
          </cell>
          <cell r="G73" t="str">
            <v>QH-2017-E</v>
          </cell>
          <cell r="H73" t="str">
            <v>Tài chính - Ngân hàng</v>
          </cell>
          <cell r="I73" t="str">
            <v>8340201</v>
          </cell>
          <cell r="J73">
            <v>3</v>
          </cell>
          <cell r="K73" t="str">
            <v>Tài chính - Ngân hàng</v>
          </cell>
          <cell r="L73" t="str">
            <v>Lợi thế cạnh tranh trên thị trường bán lẻ của Ngân hàng TMCP Công Thương Việt Nam - Chi nhánh Hà Nam</v>
          </cell>
          <cell r="M73" t="str">
            <v>PGS.TS Trần Thị Thái Hà</v>
          </cell>
          <cell r="N73" t="str">
            <v>Nguyên CB Trường ĐH Kinh tế - ĐHQGHN</v>
          </cell>
          <cell r="O73" t="str">
            <v>PGS.TS. Trịnh Thị Hoa Mai</v>
          </cell>
          <cell r="P73" t="str">
            <v>KTCT</v>
          </cell>
          <cell r="Q73" t="str">
            <v>Nguyên cán bộ Trường ĐH Kinh tế, ĐHQG Hà Nội</v>
          </cell>
          <cell r="R73" t="str">
            <v>PGS.TS. Mai Thu Hiền</v>
          </cell>
          <cell r="S73" t="str">
            <v>TCNH</v>
          </cell>
          <cell r="T73" t="str">
            <v>Trường ĐH Ngoại thương</v>
          </cell>
          <cell r="U73" t="str">
            <v>TS. Phạm Minh Tuấn</v>
          </cell>
          <cell r="V73" t="str">
            <v>QTKD</v>
          </cell>
          <cell r="W73" t="str">
            <v xml:space="preserve"> Trường ĐH Kinh tế, ĐHQG Hà Nội</v>
          </cell>
          <cell r="X73" t="str">
            <v>TS. Nguyễn Phú Hà</v>
          </cell>
          <cell r="Y73" t="str">
            <v>QTKD</v>
          </cell>
          <cell r="Z73" t="str">
            <v xml:space="preserve"> Trường ĐH Kinh tế, ĐHQG Hà Nội</v>
          </cell>
          <cell r="AA73" t="str">
            <v>PGS.TS. Trần Đăng Khâm</v>
          </cell>
          <cell r="AB73" t="str">
            <v>TCNH</v>
          </cell>
          <cell r="AC73" t="str">
            <v>Trường ĐH Kinh tế Quốc dân</v>
          </cell>
          <cell r="AD73" t="str">
            <v>1969/QĐ-ĐHKT ngày 19/7/2017 của Hiệu trưởng Trường ĐHKT</v>
          </cell>
          <cell r="AE73" t="str">
            <v>168/ĐHKT-QĐ ngày 7/1/2019</v>
          </cell>
          <cell r="AG73" t="str">
            <v>2494 /QĐ-ĐHKT</v>
          </cell>
          <cell r="AH73" t="str">
            <v>ngày 16 tháng 9 năm 2020</v>
          </cell>
          <cell r="AJ73" t="str">
            <v>F</v>
          </cell>
          <cell r="AK73" t="str">
            <v>2494 /QĐ-ĐHKT</v>
          </cell>
          <cell r="AL73" t="str">
            <v>ngày 16 tháng 9 năm 2020</v>
          </cell>
          <cell r="AN73" t="e">
            <v>#N/A</v>
          </cell>
          <cell r="AO73" t="str">
            <v>0919463798</v>
          </cell>
          <cell r="AP73" t="str">
            <v>8h00</v>
          </cell>
          <cell r="AQ73" t="str">
            <v>ngày 23 tháng 9 năm 2020</v>
          </cell>
          <cell r="AR73" t="str">
            <v>P.801, Giảng đường Việt Úc, Mỹ Đình</v>
          </cell>
          <cell r="AS73" t="e">
            <v>#N/A</v>
          </cell>
          <cell r="AT73" t="str">
            <v>8h00 ngày 23 tháng 9 năm 2020</v>
          </cell>
          <cell r="AU73" t="str">
            <v>8h00 ngày 23 tháng 9 năm 2020, tại P.801, Giảng đường Việt Úc, Mỹ Đình</v>
          </cell>
          <cell r="AW73" t="str">
            <v>ngày 16 tháng 9 năm 2020</v>
          </cell>
          <cell r="AX73">
            <v>2494</v>
          </cell>
          <cell r="AY73" t="str">
            <v>/QĐ-ĐHKT</v>
          </cell>
          <cell r="AZ73" t="str">
            <v>2494 /QĐ-ĐHKT</v>
          </cell>
          <cell r="BA73" t="str">
            <v>2494 /QĐ-ĐHKT ngày 16 tháng 9 năm 2020</v>
          </cell>
        </row>
        <row r="74">
          <cell r="A74" t="str">
            <v>Nguyễn Thị Ngọc Phương 12/09/1986</v>
          </cell>
          <cell r="B74" t="str">
            <v>Nguyễn Thị Ngọc Phương</v>
          </cell>
          <cell r="C74" t="str">
            <v>12/09/1986</v>
          </cell>
          <cell r="D74" t="str">
            <v>Hà Nội</v>
          </cell>
          <cell r="E74" t="str">
            <v>Nữ</v>
          </cell>
          <cell r="F74" t="str">
            <v>Tài chính - Ngân hàng</v>
          </cell>
          <cell r="G74" t="str">
            <v>QH-2018-E</v>
          </cell>
          <cell r="H74" t="str">
            <v>Tài chính - Ngân hàng</v>
          </cell>
          <cell r="I74" t="str">
            <v>8340201</v>
          </cell>
          <cell r="J74">
            <v>4</v>
          </cell>
          <cell r="K74" t="str">
            <v>Tài chính - Ngân hàng</v>
          </cell>
          <cell r="L74" t="str">
            <v>Quản lý thuế thu nhập doanh nghiệp đối với hoạt động khai thác dầu khí tại Việt Nam</v>
          </cell>
          <cell r="M74" t="str">
            <v>PGS.TS. Trịnh Thị Hoa Mai</v>
          </cell>
          <cell r="N74" t="str">
            <v>Nguyên cán bộ Trường ĐH Kinh tế -ĐHQGHN</v>
          </cell>
          <cell r="O74" t="str">
            <v>PGS.TS. Lê Trung Thành</v>
          </cell>
          <cell r="P74" t="str">
            <v>TCNH</v>
          </cell>
          <cell r="Q74" t="str">
            <v xml:space="preserve"> Trường ĐH Kinh tế, ĐHQG Hà Nội</v>
          </cell>
          <cell r="R74" t="str">
            <v>PGS.TS. Lưu Thị Hương</v>
          </cell>
          <cell r="S74" t="str">
            <v>TCNH</v>
          </cell>
          <cell r="T74" t="str">
            <v>Trường ĐH Thăng Long</v>
          </cell>
          <cell r="U74" t="str">
            <v>TS. Phan Hữu Nghị</v>
          </cell>
          <cell r="V74" t="str">
            <v>TCNH</v>
          </cell>
          <cell r="W74" t="str">
            <v>Trường ĐH Kinh tế Quốc dân</v>
          </cell>
          <cell r="X74" t="str">
            <v>TS. Trần Thế Nữ</v>
          </cell>
          <cell r="Y74" t="str">
            <v>Kế toán</v>
          </cell>
          <cell r="Z74" t="str">
            <v xml:space="preserve"> Trường ĐH Kinh tế, ĐHQG Hà Nội</v>
          </cell>
          <cell r="AA74" t="str">
            <v>TS. Đinh Thị Thanh Vân</v>
          </cell>
          <cell r="AB74" t="str">
            <v>TCNH</v>
          </cell>
          <cell r="AC74" t="str">
            <v xml:space="preserve"> Trường ĐH Kinh tế, ĐHQG Hà Nội</v>
          </cell>
          <cell r="AD74" t="str">
            <v>2052/QĐ-ĐHKT ngày 2/8/2018</v>
          </cell>
          <cell r="AE74" t="str">
            <v>2908/ĐHKT-QĐ ngày 3/10/2019</v>
          </cell>
          <cell r="AG74" t="str">
            <v>2495 /QĐ-ĐHKT</v>
          </cell>
          <cell r="AH74" t="str">
            <v>ngày 16 tháng 9 năm 2020</v>
          </cell>
          <cell r="AL74" t="str">
            <v>ngày 16 tháng 9 năm 2020</v>
          </cell>
          <cell r="AO74" t="str">
            <v>0973061806</v>
          </cell>
          <cell r="AP74" t="str">
            <v>14h00</v>
          </cell>
          <cell r="AQ74" t="str">
            <v>ngày 23 tháng 9 năm 2020</v>
          </cell>
          <cell r="AR74" t="str">
            <v>P.801, Giảng đường Việt Úc, Mỹ Đình</v>
          </cell>
          <cell r="AT74" t="str">
            <v>14h00 ngày 23 tháng 9 năm 2020</v>
          </cell>
          <cell r="AU74" t="str">
            <v>14h00 ngày 23 tháng 9 năm 2020, tại P.801, Giảng đường Việt Úc, Mỹ Đình</v>
          </cell>
          <cell r="AW74" t="str">
            <v>ngày 16 tháng 9 năm 2020</v>
          </cell>
          <cell r="AX74">
            <v>2495</v>
          </cell>
          <cell r="AY74" t="str">
            <v>/QĐ-ĐHKT</v>
          </cell>
          <cell r="AZ74" t="str">
            <v>2495 /QĐ-ĐHKT</v>
          </cell>
          <cell r="BA74" t="str">
            <v>2495 /QĐ-ĐHKT ngày 16 tháng 9 năm 2020</v>
          </cell>
        </row>
        <row r="75">
          <cell r="A75" t="str">
            <v>Lê Thị Hồng Vân 10/11/1994</v>
          </cell>
          <cell r="B75" t="str">
            <v>Lê Thị Hồng Vân</v>
          </cell>
          <cell r="C75" t="str">
            <v>10/11/1994</v>
          </cell>
          <cell r="D75" t="str">
            <v>Phú Thọ</v>
          </cell>
          <cell r="E75" t="str">
            <v>Nữ</v>
          </cell>
          <cell r="F75" t="str">
            <v>Tài chính - Ngân hàng</v>
          </cell>
          <cell r="G75" t="str">
            <v>QH-2018-E</v>
          </cell>
          <cell r="H75" t="str">
            <v>Tài chính - Ngân hàng</v>
          </cell>
          <cell r="I75" t="str">
            <v>8340201</v>
          </cell>
          <cell r="J75">
            <v>4</v>
          </cell>
          <cell r="K75" t="str">
            <v>Tài chính - Ngân hàng</v>
          </cell>
          <cell r="L75" t="str">
            <v>Chất lượng cho vay ngắn hạn tại Ngân hàng Nông nghiệp và Phát triển Nông thôn Việt Nam - Chi nhánh huyện Hạ Hoà, tỉnh Phú Thọ</v>
          </cell>
          <cell r="M75" t="str">
            <v>TS. Nguyễn Thị Hương</v>
          </cell>
          <cell r="N75" t="str">
            <v>Trường Đại học Giáo dục - ĐHQGHN</v>
          </cell>
          <cell r="O75" t="str">
            <v>PGS.TS. Lê Trung Thành</v>
          </cell>
          <cell r="P75" t="str">
            <v>TCNH</v>
          </cell>
          <cell r="Q75" t="str">
            <v xml:space="preserve"> Trường ĐH Kinh tế, ĐHQG Hà Nội</v>
          </cell>
          <cell r="R75" t="str">
            <v>TS. Đinh Thị Thanh Vân</v>
          </cell>
          <cell r="S75" t="str">
            <v>TCNH</v>
          </cell>
          <cell r="T75" t="str">
            <v xml:space="preserve"> Trường ĐH Kinh tế, ĐHQG Hà Nội</v>
          </cell>
          <cell r="U75" t="str">
            <v>TS. Phan Hữu Nghị</v>
          </cell>
          <cell r="V75" t="str">
            <v>TCNH</v>
          </cell>
          <cell r="W75" t="str">
            <v>Trường ĐH Kinh tế Quốc dân</v>
          </cell>
          <cell r="X75" t="str">
            <v>TS. Trần Thế Nữ</v>
          </cell>
          <cell r="Y75" t="str">
            <v>Kế toán</v>
          </cell>
          <cell r="Z75" t="str">
            <v xml:space="preserve"> Trường ĐH Kinh tế, ĐHQG Hà Nội</v>
          </cell>
          <cell r="AA75" t="str">
            <v>PGS.TS. Lưu Thị Hương</v>
          </cell>
          <cell r="AB75" t="str">
            <v>TCNH</v>
          </cell>
          <cell r="AC75" t="str">
            <v>Trường ĐH Thăng Long</v>
          </cell>
          <cell r="AD75" t="str">
            <v>2052/QĐ-ĐHKT ngày 2/8/2018</v>
          </cell>
          <cell r="AE75" t="str">
            <v>2923/ĐHKT-QĐ ngày 3/10/2019</v>
          </cell>
          <cell r="AG75" t="str">
            <v>2496 /QĐ-ĐHKT</v>
          </cell>
          <cell r="AH75" t="str">
            <v>ngày 16 tháng 9 năm 2020</v>
          </cell>
          <cell r="AL75" t="str">
            <v>ngày 16 tháng 9 năm 2020</v>
          </cell>
          <cell r="AO75" t="str">
            <v>0985654573</v>
          </cell>
          <cell r="AP75" t="str">
            <v>14h00</v>
          </cell>
          <cell r="AQ75" t="str">
            <v>ngày 23 tháng 9 năm 2020</v>
          </cell>
          <cell r="AR75" t="str">
            <v>P.801, Giảng đường Việt Úc, Mỹ Đình</v>
          </cell>
          <cell r="AT75" t="str">
            <v>14h00 ngày 23 tháng 9 năm 2020</v>
          </cell>
          <cell r="AU75" t="str">
            <v>14h00 ngày 23 tháng 9 năm 2020, tại P.801, Giảng đường Việt Úc, Mỹ Đình</v>
          </cell>
          <cell r="AW75" t="str">
            <v>ngày 16 tháng 9 năm 2020</v>
          </cell>
          <cell r="AX75">
            <v>2496</v>
          </cell>
          <cell r="AY75" t="str">
            <v>/QĐ-ĐHKT</v>
          </cell>
          <cell r="AZ75" t="str">
            <v>2496 /QĐ-ĐHKT</v>
          </cell>
          <cell r="BA75" t="str">
            <v>2496 /QĐ-ĐHKT ngày 16 tháng 9 năm 2020</v>
          </cell>
        </row>
        <row r="76">
          <cell r="A76" t="str">
            <v>Lê Thị Vân 18/08/1993</v>
          </cell>
          <cell r="B76" t="str">
            <v>Lê Thị Vân</v>
          </cell>
          <cell r="C76" t="str">
            <v>18/08/1993</v>
          </cell>
          <cell r="D76" t="str">
            <v>Hải Dương</v>
          </cell>
          <cell r="E76" t="str">
            <v>Nữ</v>
          </cell>
          <cell r="F76" t="str">
            <v>Tài chính - Ngân hàng</v>
          </cell>
          <cell r="G76" t="str">
            <v>QH-2018-E</v>
          </cell>
          <cell r="H76" t="str">
            <v>Tài chính - Ngân hàng</v>
          </cell>
          <cell r="I76" t="str">
            <v>8340201</v>
          </cell>
          <cell r="J76">
            <v>4</v>
          </cell>
          <cell r="K76" t="str">
            <v>Tài chính - Ngân hàng</v>
          </cell>
          <cell r="L76" t="str">
            <v>Chất lượng thẩm định dự án đầu tư tại Trung tâm thẩm định khách hàng doanh nghiệp - Ngân hàng TMCP Quân Đội</v>
          </cell>
          <cell r="M76" t="str">
            <v>PGS.TS. Trần Thị Thái Hà</v>
          </cell>
          <cell r="N76" t="str">
            <v>Nguyên cán bộ Trường ĐH Kinh tế -ĐHQGHN</v>
          </cell>
          <cell r="O76" t="str">
            <v>PGS.TS. Lê Trung Thành</v>
          </cell>
          <cell r="P76" t="str">
            <v>TCNH</v>
          </cell>
          <cell r="Q76" t="str">
            <v xml:space="preserve"> Trường ĐH Kinh tế, ĐHQG Hà Nội</v>
          </cell>
          <cell r="R76" t="str">
            <v>TS. Phan Hữu Nghị</v>
          </cell>
          <cell r="S76" t="str">
            <v>TCNH</v>
          </cell>
          <cell r="T76" t="str">
            <v>Trường ĐH Kinh tế Quốc dân</v>
          </cell>
          <cell r="U76" t="str">
            <v>PGS.TS. Lưu Thị Hương</v>
          </cell>
          <cell r="V76" t="str">
            <v>TCNH</v>
          </cell>
          <cell r="W76" t="str">
            <v>Trường ĐH Thăng Long</v>
          </cell>
          <cell r="X76" t="str">
            <v>TS. Trần Thế Nữ</v>
          </cell>
          <cell r="Y76" t="str">
            <v>Kế toán</v>
          </cell>
          <cell r="Z76" t="str">
            <v xml:space="preserve"> Trường ĐH Kinh tế, ĐHQG Hà Nội</v>
          </cell>
          <cell r="AA76" t="str">
            <v>TS. Đinh Thị Thanh Vân</v>
          </cell>
          <cell r="AB76" t="str">
            <v>TCNH</v>
          </cell>
          <cell r="AC76" t="str">
            <v xml:space="preserve"> Trường ĐH Kinh tế, ĐHQG Hà Nội</v>
          </cell>
          <cell r="AD76" t="str">
            <v>2052/QĐ-ĐHKT ngày 2/8/2018</v>
          </cell>
          <cell r="AE76" t="str">
            <v>2922/ĐHKT-QĐ ngày 3/10/2019</v>
          </cell>
          <cell r="AG76" t="str">
            <v>2497 /QĐ-ĐHKT</v>
          </cell>
          <cell r="AH76" t="str">
            <v>ngày 16 tháng 9 năm 2020</v>
          </cell>
          <cell r="AL76" t="str">
            <v>ngày 16 tháng 9 năm 2020</v>
          </cell>
          <cell r="AO76" t="str">
            <v>0972177828</v>
          </cell>
          <cell r="AP76" t="str">
            <v>14h00</v>
          </cell>
          <cell r="AQ76" t="str">
            <v>ngày 23 tháng 9 năm 2020</v>
          </cell>
          <cell r="AR76" t="str">
            <v>P.801, Giảng đường Việt Úc, Mỹ Đình</v>
          </cell>
          <cell r="AT76" t="str">
            <v>14h00 ngày 23 tháng 9 năm 2020</v>
          </cell>
          <cell r="AU76" t="str">
            <v>14h00 ngày 23 tháng 9 năm 2020, tại P.801, Giảng đường Việt Úc, Mỹ Đình</v>
          </cell>
          <cell r="AW76" t="str">
            <v>ngày 16 tháng 9 năm 2020</v>
          </cell>
          <cell r="AX76">
            <v>2497</v>
          </cell>
          <cell r="AY76" t="str">
            <v>/QĐ-ĐHKT</v>
          </cell>
          <cell r="AZ76" t="str">
            <v>2497 /QĐ-ĐHKT</v>
          </cell>
          <cell r="BA76" t="str">
            <v>2497 /QĐ-ĐHKT ngày 16 tháng 9 năm 2020</v>
          </cell>
        </row>
        <row r="77">
          <cell r="A77" t="str">
            <v>Đinh Thị Mai Trâm 28/07/1991</v>
          </cell>
          <cell r="B77" t="str">
            <v>Đinh Thị Mai Trâm</v>
          </cell>
          <cell r="C77" t="str">
            <v>28/07/1991</v>
          </cell>
          <cell r="D77" t="str">
            <v>Hà Nội</v>
          </cell>
          <cell r="E77" t="str">
            <v>Nữ</v>
          </cell>
          <cell r="F77" t="str">
            <v>Tài chính - Ngân hàng</v>
          </cell>
          <cell r="G77" t="str">
            <v>QH-2018-E</v>
          </cell>
          <cell r="H77" t="str">
            <v>Tài chính - Ngân hàng</v>
          </cell>
          <cell r="I77" t="str">
            <v>8340201</v>
          </cell>
          <cell r="J77">
            <v>4</v>
          </cell>
          <cell r="K77" t="str">
            <v>Tài chính - Ngân hàng</v>
          </cell>
          <cell r="L77" t="str">
            <v>Quản trị rủi ro thanh khoản tại Tổ chức tài chính vi mô TNHH MTV Tình Thương</v>
          </cell>
          <cell r="M77" t="str">
            <v>TS. Nguyễn Phú Hà</v>
          </cell>
          <cell r="N77" t="str">
            <v>Trường ĐH Kinh tế - ĐHQGHN</v>
          </cell>
          <cell r="O77" t="str">
            <v>PGS.TS. Lê Trung Thành</v>
          </cell>
          <cell r="P77" t="str">
            <v>TCNH</v>
          </cell>
          <cell r="Q77" t="str">
            <v xml:space="preserve"> Trường ĐH Kinh tế, ĐHQG Hà Nội</v>
          </cell>
          <cell r="R77" t="str">
            <v>PGS.TS. Lưu Thị Hương</v>
          </cell>
          <cell r="S77" t="str">
            <v>TCNH</v>
          </cell>
          <cell r="T77" t="str">
            <v>Trường ĐH Thăng Long</v>
          </cell>
          <cell r="U77" t="str">
            <v>TS. Đinh Thị Thanh Vân</v>
          </cell>
          <cell r="V77" t="str">
            <v>TCNH</v>
          </cell>
          <cell r="W77" t="str">
            <v xml:space="preserve"> Trường ĐH Kinh tế, ĐHQG Hà Nội</v>
          </cell>
          <cell r="X77" t="str">
            <v>TS. Trần Thế Nữ</v>
          </cell>
          <cell r="Y77" t="str">
            <v>Kế toán</v>
          </cell>
          <cell r="Z77" t="str">
            <v xml:space="preserve"> Trường ĐH Kinh tế, ĐHQG Hà Nội</v>
          </cell>
          <cell r="AA77" t="str">
            <v>TS. Phan Hữu Nghị</v>
          </cell>
          <cell r="AB77" t="str">
            <v>TCNH</v>
          </cell>
          <cell r="AC77" t="str">
            <v>Trường ĐH Kinh tế Quốc dân</v>
          </cell>
          <cell r="AD77" t="str">
            <v>2052/QĐ-ĐHKT ngày 2/8/2018</v>
          </cell>
          <cell r="AE77" t="str">
            <v>2918/ĐHKT-QĐ ngày 3/10/2019</v>
          </cell>
          <cell r="AG77" t="str">
            <v>2498 /QĐ-ĐHKT</v>
          </cell>
          <cell r="AH77" t="str">
            <v>ngày 16 tháng 9 năm 2020</v>
          </cell>
          <cell r="AL77" t="str">
            <v>ngày 16 tháng 9 năm 2020</v>
          </cell>
          <cell r="AO77" t="str">
            <v>0356295482</v>
          </cell>
          <cell r="AP77" t="str">
            <v>14h00</v>
          </cell>
          <cell r="AQ77" t="str">
            <v>ngày 23 tháng 9 năm 2020</v>
          </cell>
          <cell r="AR77" t="str">
            <v>P.801, Giảng đường Việt Úc, Mỹ Đình</v>
          </cell>
          <cell r="AT77" t="str">
            <v>14h00 ngày 23 tháng 9 năm 2020</v>
          </cell>
          <cell r="AU77" t="str">
            <v>14h00 ngày 23 tháng 9 năm 2020, tại P.801, Giảng đường Việt Úc, Mỹ Đình</v>
          </cell>
          <cell r="AW77" t="str">
            <v>ngày 16 tháng 9 năm 2020</v>
          </cell>
          <cell r="AX77">
            <v>2498</v>
          </cell>
          <cell r="AY77" t="str">
            <v>/QĐ-ĐHKT</v>
          </cell>
          <cell r="AZ77" t="str">
            <v>2498 /QĐ-ĐHKT</v>
          </cell>
          <cell r="BA77" t="str">
            <v>2498 /QĐ-ĐHKT ngày 16 tháng 9 năm 2020</v>
          </cell>
        </row>
        <row r="78">
          <cell r="A78" t="str">
            <v>Phạm Anh Tôn 30/08/1990</v>
          </cell>
          <cell r="B78" t="str">
            <v>Phạm Anh Tôn</v>
          </cell>
          <cell r="C78" t="str">
            <v>30/08/1990</v>
          </cell>
          <cell r="D78" t="str">
            <v>Thái Nguyên</v>
          </cell>
          <cell r="E78" t="str">
            <v>Nam</v>
          </cell>
          <cell r="F78" t="str">
            <v>Tài chính - Ngân hàng</v>
          </cell>
          <cell r="G78" t="str">
            <v>QH-2018-E</v>
          </cell>
          <cell r="H78" t="str">
            <v>Tài chính - Ngân hàng</v>
          </cell>
          <cell r="I78" t="str">
            <v>8340201</v>
          </cell>
          <cell r="J78">
            <v>5</v>
          </cell>
          <cell r="K78" t="str">
            <v>Tài chính - Ngân hàng</v>
          </cell>
          <cell r="L78" t="str">
            <v>Phát triển tín dụng bán lẻ tại Ngân hàng thương mại cổ phần Đầu Tư và Phát Triển Việt Nam</v>
          </cell>
          <cell r="M78" t="str">
            <v>PGS.TS. Lê Trung Thành</v>
          </cell>
          <cell r="N78" t="str">
            <v>Trường ĐH Kinh tế - ĐHQGHN</v>
          </cell>
          <cell r="O78" t="str">
            <v>PGS.TS. Trần Thị Thanh Tú</v>
          </cell>
          <cell r="P78" t="str">
            <v>TCNH</v>
          </cell>
          <cell r="Q78" t="str">
            <v xml:space="preserve"> Trường ĐH Kinh tế, ĐHQG Hà Nội</v>
          </cell>
          <cell r="R78" t="str">
            <v>TS. Nguyễn Anh Thái</v>
          </cell>
          <cell r="S78" t="str">
            <v>Kinh tế</v>
          </cell>
          <cell r="T78" t="str">
            <v>Trường ĐH Công nghệ, ĐHQGHN</v>
          </cell>
          <cell r="U78" t="str">
            <v>PGS.TS. Lê Hoàng Nga</v>
          </cell>
          <cell r="V78" t="str">
            <v>TCNH</v>
          </cell>
          <cell r="W78" t="str">
            <v>Trung tâm Nghiên cứu khoa học và Đào tạo chứng khoán</v>
          </cell>
          <cell r="X78" t="str">
            <v>TS. Vũ Thị Loan</v>
          </cell>
          <cell r="Y78" t="str">
            <v>TCNH</v>
          </cell>
          <cell r="Z78" t="str">
            <v>Trường ĐH Kinh tế, ĐHQG Hà Nội</v>
          </cell>
          <cell r="AA78" t="str">
            <v>PGS.TS. Nguyễn Văn Hiệu</v>
          </cell>
          <cell r="AB78" t="str">
            <v>TCNH</v>
          </cell>
          <cell r="AC78" t="str">
            <v>Trường Đại học Kinh tế - ĐHQGHN</v>
          </cell>
          <cell r="AD78" t="str">
            <v>2052/QĐ-ĐHKT ngày 2/8/2018</v>
          </cell>
          <cell r="AE78" t="str">
            <v>2917/ĐHKT-QĐ ngày 3/10/2019</v>
          </cell>
          <cell r="AG78" t="str">
            <v>2499 /QĐ-ĐHKT</v>
          </cell>
          <cell r="AH78" t="str">
            <v>ngày 16 tháng 9 năm 2020</v>
          </cell>
          <cell r="AL78" t="str">
            <v>ngày 16 tháng 9 năm 2020</v>
          </cell>
          <cell r="AO78" t="str">
            <v>0919114668</v>
          </cell>
          <cell r="AP78" t="str">
            <v>8h00</v>
          </cell>
          <cell r="AQ78" t="str">
            <v>ngày 22 tháng 9 năm 2020</v>
          </cell>
          <cell r="AR78" t="str">
            <v>P.801, Giảng đường Việt Úc, Mỹ Đình</v>
          </cell>
          <cell r="AT78" t="str">
            <v>8h00 ngày 22 tháng 9 năm 2020</v>
          </cell>
          <cell r="AU78" t="str">
            <v>8h00 ngày 22 tháng 9 năm 2020, tại P.801, Giảng đường Việt Úc, Mỹ Đình</v>
          </cell>
          <cell r="AW78" t="str">
            <v>ngày 16 tháng 9 năm 2020</v>
          </cell>
          <cell r="AX78">
            <v>2499</v>
          </cell>
          <cell r="AY78" t="str">
            <v>/QĐ-ĐHKT</v>
          </cell>
          <cell r="AZ78" t="str">
            <v>2499 /QĐ-ĐHKT</v>
          </cell>
          <cell r="BA78" t="str">
            <v>2499 /QĐ-ĐHKT ngày 16 tháng 9 năm 2020</v>
          </cell>
        </row>
        <row r="79">
          <cell r="A79" t="str">
            <v>Nông Văn Tuấn 28/04/1989</v>
          </cell>
          <cell r="B79" t="str">
            <v>Nông Văn Tuấn</v>
          </cell>
          <cell r="C79" t="str">
            <v>28/04/1989</v>
          </cell>
          <cell r="D79" t="str">
            <v>Lạng Sơn</v>
          </cell>
          <cell r="E79" t="str">
            <v>Nam</v>
          </cell>
          <cell r="F79" t="str">
            <v>Tài chính - Ngân hàng</v>
          </cell>
          <cell r="G79" t="str">
            <v>QH-2018-E</v>
          </cell>
          <cell r="H79" t="str">
            <v>Tài chính - Ngân hàng</v>
          </cell>
          <cell r="I79" t="str">
            <v>8340201</v>
          </cell>
          <cell r="J79">
            <v>5</v>
          </cell>
          <cell r="K79" t="str">
            <v>Tài chính - Ngân hàng</v>
          </cell>
          <cell r="L79" t="str">
            <v>Chất lượng cho vay tiêu dùng tại Ngân hàng TMCP Sài Gòn - Hà Nội (SHB)</v>
          </cell>
          <cell r="M79" t="str">
            <v>TS. Đinh Xuân Cường</v>
          </cell>
          <cell r="N79" t="str">
            <v>Nguyên cán bộ Trường ĐH Kinh tế -ĐHQGHN</v>
          </cell>
          <cell r="O79" t="str">
            <v>PGS.TS. Trần Thị Thanh Tú</v>
          </cell>
          <cell r="P79" t="str">
            <v>TCNH</v>
          </cell>
          <cell r="Q79" t="str">
            <v xml:space="preserve"> Trường ĐH Kinh tế, ĐHQG Hà Nội</v>
          </cell>
          <cell r="R79" t="str">
            <v>PGS.TS. Nguyễn Văn Hiệu</v>
          </cell>
          <cell r="S79" t="str">
            <v>TCNH</v>
          </cell>
          <cell r="T79" t="str">
            <v>Trường Đại học Kinh tế - ĐHQGHN</v>
          </cell>
          <cell r="U79" t="str">
            <v>PGS.TS. Lê Hoàng Nga</v>
          </cell>
          <cell r="V79" t="str">
            <v>TCNH</v>
          </cell>
          <cell r="W79" t="str">
            <v>Trung tâm Nghiên cứu khoa học và Đào tạo chứng khoán</v>
          </cell>
          <cell r="X79" t="str">
            <v>TS. Vũ Thị Loan</v>
          </cell>
          <cell r="Y79" t="str">
            <v>TCNH</v>
          </cell>
          <cell r="Z79" t="str">
            <v>Trường ĐH Kinh tế, ĐHQG Hà Nội</v>
          </cell>
          <cell r="AA79" t="str">
            <v>TS. Nguyễn Anh Thái</v>
          </cell>
          <cell r="AB79" t="str">
            <v>Kinh tế</v>
          </cell>
          <cell r="AC79" t="str">
            <v>Trường ĐH Công nghệ, ĐHQGHN</v>
          </cell>
          <cell r="AD79" t="str">
            <v>2052/QĐ-ĐHKT ngày 2/8/2018</v>
          </cell>
          <cell r="AE79" t="str">
            <v>2920/ĐHKT-QĐ ngày 3/10/2019</v>
          </cell>
          <cell r="AG79" t="str">
            <v>2500 /QĐ-ĐHKT</v>
          </cell>
          <cell r="AH79" t="str">
            <v>ngày 16 tháng 9 năm 2020</v>
          </cell>
          <cell r="AL79" t="str">
            <v>ngày 16 tháng 9 năm 2020</v>
          </cell>
          <cell r="AO79" t="str">
            <v>0983591836</v>
          </cell>
          <cell r="AP79" t="str">
            <v>8h00</v>
          </cell>
          <cell r="AQ79" t="str">
            <v>ngày 22 tháng 9 năm 2020</v>
          </cell>
          <cell r="AR79" t="str">
            <v>P.801, Giảng đường Việt Úc, Mỹ Đình</v>
          </cell>
          <cell r="AT79" t="str">
            <v>8h00 ngày 22 tháng 9 năm 2020</v>
          </cell>
          <cell r="AU79" t="str">
            <v>8h00 ngày 22 tháng 9 năm 2020, tại P.801, Giảng đường Việt Úc, Mỹ Đình</v>
          </cell>
          <cell r="AW79" t="str">
            <v>ngày 16 tháng 9 năm 2020</v>
          </cell>
          <cell r="AX79">
            <v>2500</v>
          </cell>
          <cell r="AY79" t="str">
            <v>/QĐ-ĐHKT</v>
          </cell>
          <cell r="AZ79" t="str">
            <v>2500 /QĐ-ĐHKT</v>
          </cell>
          <cell r="BA79" t="str">
            <v>2500 /QĐ-ĐHKT ngày 16 tháng 9 năm 2020</v>
          </cell>
        </row>
        <row r="80">
          <cell r="A80" t="str">
            <v>Lương Phương Thanh 27/01/1995</v>
          </cell>
          <cell r="B80" t="str">
            <v>Lương Phương Thanh</v>
          </cell>
          <cell r="C80" t="str">
            <v>27/01/1995</v>
          </cell>
          <cell r="D80" t="str">
            <v>Hà Nội</v>
          </cell>
          <cell r="E80" t="str">
            <v>Nữ</v>
          </cell>
          <cell r="F80" t="str">
            <v>Tài chính - Ngân hàng</v>
          </cell>
          <cell r="G80" t="str">
            <v>QH-2018-E</v>
          </cell>
          <cell r="H80" t="str">
            <v>Tài chính - Ngân hàng</v>
          </cell>
          <cell r="I80" t="str">
            <v>8340201</v>
          </cell>
          <cell r="J80">
            <v>5</v>
          </cell>
          <cell r="K80" t="str">
            <v>Tài chính - Ngân hàng</v>
          </cell>
          <cell r="L80" t="str">
            <v>Quản trị rủi ro tín dụng tại Ngân hàng Hợp tác xã Việt Nam</v>
          </cell>
          <cell r="M80" t="str">
            <v>PGS.TS. Lê Trung Thành</v>
          </cell>
          <cell r="N80" t="str">
            <v>Trường ĐH Kinh tế - ĐHQGHN</v>
          </cell>
          <cell r="O80" t="str">
            <v>PGS.TS. Trần Thị Thanh Tú</v>
          </cell>
          <cell r="P80" t="str">
            <v>TCNH</v>
          </cell>
          <cell r="Q80" t="str">
            <v xml:space="preserve"> Trường ĐH Kinh tế, ĐHQG Hà Nội</v>
          </cell>
          <cell r="R80" t="str">
            <v>PGS.TS. Lê Hoàng Nga</v>
          </cell>
          <cell r="S80" t="str">
            <v>TCNH</v>
          </cell>
          <cell r="T80" t="str">
            <v>Trung tâm Nghiên cứu khoa học và Đào tạo chứng khoán</v>
          </cell>
          <cell r="U80" t="str">
            <v>TS. Nguyễn Anh Thái</v>
          </cell>
          <cell r="V80" t="str">
            <v>Kinh tế</v>
          </cell>
          <cell r="W80" t="str">
            <v>Trường ĐH Công nghệ, ĐHQGHN</v>
          </cell>
          <cell r="X80" t="str">
            <v>TS. Vũ Thị Loan</v>
          </cell>
          <cell r="Y80" t="str">
            <v>TCNH</v>
          </cell>
          <cell r="Z80" t="str">
            <v>Trường ĐH Kinh tế, ĐHQG Hà Nội</v>
          </cell>
          <cell r="AA80" t="str">
            <v>PGS.TS. Nguyễn Văn Hiệu</v>
          </cell>
          <cell r="AB80" t="str">
            <v>TCNH</v>
          </cell>
          <cell r="AC80" t="str">
            <v>Trường Đại học Kinh tế - ĐHQGHN</v>
          </cell>
          <cell r="AD80" t="str">
            <v>2052/QĐ-ĐHKT ngày 2/8/2018</v>
          </cell>
          <cell r="AE80" t="str">
            <v>2910/ĐHKT-QĐ ngày 3/10/2019</v>
          </cell>
          <cell r="AG80" t="str">
            <v>2501 /QĐ-ĐHKT</v>
          </cell>
          <cell r="AH80" t="str">
            <v>ngày 16 tháng 9 năm 2020</v>
          </cell>
          <cell r="AL80" t="str">
            <v>ngày 16 tháng 9 năm 2020</v>
          </cell>
          <cell r="AO80" t="str">
            <v>0966730149</v>
          </cell>
          <cell r="AP80" t="str">
            <v>8h00</v>
          </cell>
          <cell r="AQ80" t="str">
            <v>ngày 22 tháng 9 năm 2020</v>
          </cell>
          <cell r="AR80" t="str">
            <v>P.801, Giảng đường Việt Úc, Mỹ Đình</v>
          </cell>
          <cell r="AT80" t="str">
            <v>8h00 ngày 22 tháng 9 năm 2020</v>
          </cell>
          <cell r="AU80" t="str">
            <v>8h00 ngày 22 tháng 9 năm 2020, tại P.801, Giảng đường Việt Úc, Mỹ Đình</v>
          </cell>
          <cell r="AW80" t="str">
            <v>ngày 16 tháng 9 năm 2020</v>
          </cell>
          <cell r="AX80">
            <v>2501</v>
          </cell>
          <cell r="AY80" t="str">
            <v>/QĐ-ĐHKT</v>
          </cell>
          <cell r="AZ80" t="str">
            <v>2501 /QĐ-ĐHKT</v>
          </cell>
          <cell r="BA80" t="str">
            <v>2501 /QĐ-ĐHKT ngày 16 tháng 9 năm 2020</v>
          </cell>
        </row>
        <row r="81">
          <cell r="A81" t="str">
            <v>Nguyễn Thị Thu Thảo 21/11/1994</v>
          </cell>
          <cell r="B81" t="str">
            <v>Nguyễn Thị Thu Thảo</v>
          </cell>
          <cell r="C81" t="str">
            <v>21/11/1994</v>
          </cell>
          <cell r="D81" t="str">
            <v>Hải Dương</v>
          </cell>
          <cell r="E81" t="str">
            <v>Nữ</v>
          </cell>
          <cell r="F81" t="str">
            <v>Tài chính - Ngân hàng</v>
          </cell>
          <cell r="G81" t="str">
            <v>QH-2018-E</v>
          </cell>
          <cell r="H81" t="str">
            <v>Tài chính - Ngân hàng</v>
          </cell>
          <cell r="I81" t="str">
            <v>8340201</v>
          </cell>
          <cell r="J81">
            <v>5</v>
          </cell>
          <cell r="K81" t="str">
            <v>Tài chính - Ngân hàng</v>
          </cell>
          <cell r="L81" t="str">
            <v>Phân tích và dự báo tài chính công ty trách nhiệm hữu hạn Dược phẩm Hiếu Anh</v>
          </cell>
          <cell r="M81" t="str">
            <v>TS. Nguyễn Thị Thanh Hải</v>
          </cell>
          <cell r="N81" t="str">
            <v>Trường ĐH Kinh tế - ĐHQGHN</v>
          </cell>
          <cell r="O81" t="str">
            <v>PGS.TS. Trần Thị Thanh Tú</v>
          </cell>
          <cell r="P81" t="str">
            <v>TCNH</v>
          </cell>
          <cell r="Q81" t="str">
            <v xml:space="preserve"> Trường ĐH Kinh tế, ĐHQG Hà Nội</v>
          </cell>
          <cell r="R81" t="str">
            <v>TS. Nguyễn Anh Thái</v>
          </cell>
          <cell r="S81" t="str">
            <v>Kinh tế</v>
          </cell>
          <cell r="T81" t="str">
            <v>Trường ĐH Công nghệ, ĐHQGHN</v>
          </cell>
          <cell r="U81" t="str">
            <v>PGS.TS. Nguyễn Văn Hiệu</v>
          </cell>
          <cell r="V81" t="str">
            <v>TCNH</v>
          </cell>
          <cell r="W81" t="str">
            <v>Trường Đại học Kinh tế - ĐHQGHN</v>
          </cell>
          <cell r="X81" t="str">
            <v>TS. Vũ Thị Loan</v>
          </cell>
          <cell r="Y81" t="str">
            <v>TCNH</v>
          </cell>
          <cell r="Z81" t="str">
            <v>Trường ĐH Kinh tế, ĐHQG Hà Nội</v>
          </cell>
          <cell r="AA81" t="str">
            <v>PGS.TS. Lê Hoàng Nga</v>
          </cell>
          <cell r="AB81" t="str">
            <v>TCNH</v>
          </cell>
          <cell r="AC81" t="str">
            <v>Trung tâm Nghiên cứu khoa học và Đào tạo chứng khoán</v>
          </cell>
          <cell r="AD81" t="str">
            <v>2052/QĐ-ĐHKT ngày 2/8/2018</v>
          </cell>
          <cell r="AE81" t="str">
            <v>2912/ĐHKT-QĐ ngày 3/10/2019</v>
          </cell>
          <cell r="AG81" t="str">
            <v>2502 /QĐ-ĐHKT</v>
          </cell>
          <cell r="AH81" t="str">
            <v>ngày 16 tháng 9 năm 2020</v>
          </cell>
          <cell r="AL81" t="str">
            <v>ngày 16 tháng 9 năm 2020</v>
          </cell>
          <cell r="AO81" t="str">
            <v>0377622111</v>
          </cell>
          <cell r="AP81" t="str">
            <v>8h00</v>
          </cell>
          <cell r="AQ81" t="str">
            <v>ngày 22 tháng 9 năm 2020</v>
          </cell>
          <cell r="AR81" t="str">
            <v>P.801, Giảng đường Việt Úc, Mỹ Đình</v>
          </cell>
          <cell r="AT81" t="str">
            <v>8h00 ngày 22 tháng 9 năm 2020</v>
          </cell>
          <cell r="AU81" t="str">
            <v>8h00 ngày 22 tháng 9 năm 2020, tại P.801, Giảng đường Việt Úc, Mỹ Đình</v>
          </cell>
          <cell r="AW81" t="str">
            <v>ngày 16 tháng 9 năm 2020</v>
          </cell>
          <cell r="AX81">
            <v>2502</v>
          </cell>
          <cell r="AY81" t="str">
            <v>/QĐ-ĐHKT</v>
          </cell>
          <cell r="AZ81" t="str">
            <v>2502 /QĐ-ĐHKT</v>
          </cell>
          <cell r="BA81" t="str">
            <v>2502 /QĐ-ĐHKT ngày 16 tháng 9 năm 2020</v>
          </cell>
        </row>
        <row r="82">
          <cell r="A82" t="str">
            <v>Nguyễn Thị Phương Thủy 01/09/1993</v>
          </cell>
          <cell r="B82" t="str">
            <v>Nguyễn Thị Phương Thủy</v>
          </cell>
          <cell r="C82" t="str">
            <v>01/09/1993</v>
          </cell>
          <cell r="D82" t="str">
            <v>Bắc Ninh</v>
          </cell>
          <cell r="E82" t="str">
            <v>Nữ</v>
          </cell>
          <cell r="F82" t="str">
            <v>Tài chính - Ngân hàng</v>
          </cell>
          <cell r="G82" t="str">
            <v>QH-2018-E</v>
          </cell>
          <cell r="H82" t="str">
            <v>Tài chính - Ngân hàng</v>
          </cell>
          <cell r="I82" t="str">
            <v>8340201</v>
          </cell>
          <cell r="J82">
            <v>5</v>
          </cell>
          <cell r="K82" t="str">
            <v>Tài chính - Ngân hàng</v>
          </cell>
          <cell r="L82" t="str">
            <v>Quản lý chi ngân sách nhà nước tại huyện Thuận Thành, tỉnh Bắc Ninh</v>
          </cell>
          <cell r="M82" t="str">
            <v>TS. Trần Thị Vân Anh</v>
          </cell>
          <cell r="N82" t="str">
            <v>Trường ĐH Kinh tế - ĐHQGHN</v>
          </cell>
          <cell r="O82" t="str">
            <v>PGS.TS. Trần Thị Thanh Tú</v>
          </cell>
          <cell r="P82" t="str">
            <v>TCNH</v>
          </cell>
          <cell r="Q82" t="str">
            <v xml:space="preserve"> Trường ĐH Kinh tế, ĐHQG Hà Nội</v>
          </cell>
          <cell r="R82" t="str">
            <v>PGS.TS. Lê Hoàng Nga</v>
          </cell>
          <cell r="S82" t="str">
            <v>TCNH</v>
          </cell>
          <cell r="T82" t="str">
            <v>Trung tâm Nghiên cứu khoa học và Đào tạo chứng khoán</v>
          </cell>
          <cell r="U82" t="str">
            <v>PGS.TS. Nguyễn Văn Hiệu</v>
          </cell>
          <cell r="V82" t="str">
            <v>TCNH</v>
          </cell>
          <cell r="W82" t="str">
            <v>Trường Đại học Kinh tế - ĐHQGHN</v>
          </cell>
          <cell r="X82" t="str">
            <v>TS. Vũ Thị Loan</v>
          </cell>
          <cell r="Y82" t="str">
            <v>TCNH</v>
          </cell>
          <cell r="Z82" t="str">
            <v>Trường ĐH Kinh tế, ĐHQG Hà Nội</v>
          </cell>
          <cell r="AA82" t="str">
            <v>TS. Nguyễn Anh Thái</v>
          </cell>
          <cell r="AB82" t="str">
            <v>Kinh tế</v>
          </cell>
          <cell r="AC82" t="str">
            <v>Trường ĐH Công nghệ, ĐHQGHN</v>
          </cell>
          <cell r="AD82" t="str">
            <v>2052/QĐ-ĐHKT ngày 2/8/2018</v>
          </cell>
          <cell r="AE82" t="str">
            <v>2915/ĐHKT-QĐ ngày 3/10/2019</v>
          </cell>
          <cell r="AG82" t="str">
            <v>2503 /QĐ-ĐHKT</v>
          </cell>
          <cell r="AH82" t="str">
            <v>ngày 16 tháng 9 năm 2020</v>
          </cell>
          <cell r="AL82" t="str">
            <v>ngày 16 tháng 9 năm 2020</v>
          </cell>
          <cell r="AO82" t="str">
            <v>0983591836</v>
          </cell>
          <cell r="AP82" t="str">
            <v>8h00</v>
          </cell>
          <cell r="AQ82" t="str">
            <v>ngày 22 tháng 9 năm 2020</v>
          </cell>
          <cell r="AR82" t="str">
            <v>P.801, Giảng đường Việt Úc, Mỹ Đình</v>
          </cell>
          <cell r="AT82" t="str">
            <v>8h00 ngày 22 tháng 9 năm 2020</v>
          </cell>
          <cell r="AU82" t="str">
            <v>8h00 ngày 22 tháng 9 năm 2020, tại P.801, Giảng đường Việt Úc, Mỹ Đình</v>
          </cell>
          <cell r="AW82" t="str">
            <v>ngày 16 tháng 9 năm 2020</v>
          </cell>
          <cell r="AX82">
            <v>2503</v>
          </cell>
          <cell r="AY82" t="str">
            <v>/QĐ-ĐHKT</v>
          </cell>
          <cell r="AZ82" t="str">
            <v>2503 /QĐ-ĐHKT</v>
          </cell>
          <cell r="BA82" t="str">
            <v>2503 /QĐ-ĐHKT ngày 16 tháng 9 năm 2020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Vũ Tư An 01/05/1991</v>
          </cell>
          <cell r="F1" t="str">
            <v>Quản trị kinh doanh</v>
          </cell>
          <cell r="H1" t="str">
            <v>Hà Tĩnh</v>
          </cell>
        </row>
        <row r="2">
          <cell r="D2" t="str">
            <v>Nguyễn Thị Hà 05/06/1988</v>
          </cell>
          <cell r="F2" t="str">
            <v>Quản trị Kinh doanh</v>
          </cell>
          <cell r="H2" t="str">
            <v>Bắc Giang</v>
          </cell>
        </row>
        <row r="3">
          <cell r="D3" t="str">
            <v>Bùi Thu Hằng 17/11/1991</v>
          </cell>
          <cell r="F3" t="str">
            <v>Quản trị kinh doanh</v>
          </cell>
          <cell r="H3" t="str">
            <v>Hà Nội</v>
          </cell>
        </row>
        <row r="4">
          <cell r="D4" t="str">
            <v>Phạm Kim Ngân 25/08/1990</v>
          </cell>
          <cell r="F4" t="str">
            <v>Quản trị kinh doanh</v>
          </cell>
          <cell r="H4" t="str">
            <v>Vĩnh Phúc</v>
          </cell>
        </row>
        <row r="5">
          <cell r="D5" t="str">
            <v>Nguyễn Nam Nho 26/08/1978</v>
          </cell>
          <cell r="F5" t="str">
            <v>Quản trị kinh doanh</v>
          </cell>
          <cell r="H5" t="str">
            <v>Ninh Bình</v>
          </cell>
        </row>
        <row r="6">
          <cell r="D6" t="str">
            <v>Nguyễn Anh Sơn 10/10/1992</v>
          </cell>
          <cell r="F6" t="str">
            <v>Quản trị kinh doanh</v>
          </cell>
          <cell r="H6" t="str">
            <v>Quảng Ninh</v>
          </cell>
        </row>
        <row r="7">
          <cell r="D7" t="str">
            <v>Nguyễn Văn Tuyên 25/12/1982</v>
          </cell>
          <cell r="F7" t="str">
            <v>Quản trị kinh doanh</v>
          </cell>
          <cell r="H7" t="str">
            <v>Hà Nội</v>
          </cell>
        </row>
        <row r="8">
          <cell r="D8" t="str">
            <v>Trần Hồng Thái 25/07/1983</v>
          </cell>
          <cell r="F8" t="str">
            <v>Quản trị kinh doanh</v>
          </cell>
          <cell r="H8" t="str">
            <v>Hà Nội</v>
          </cell>
        </row>
        <row r="9">
          <cell r="D9" t="str">
            <v>Phan Thanh Thúy 30/01/1990</v>
          </cell>
          <cell r="F9" t="str">
            <v>Quản trị kinh doanh</v>
          </cell>
          <cell r="H9" t="str">
            <v>Hà Nội</v>
          </cell>
        </row>
        <row r="10">
          <cell r="D10" t="str">
            <v>Cao Anh Trung 05/05/1987</v>
          </cell>
          <cell r="F10" t="str">
            <v>Quản trị kinh doanh</v>
          </cell>
          <cell r="H10" t="str">
            <v>Hà Nội</v>
          </cell>
        </row>
        <row r="11">
          <cell r="D11" t="str">
            <v>Nguyễn Thu Vân 03/03/1992</v>
          </cell>
          <cell r="F11" t="str">
            <v>Quản trị kinh doanh</v>
          </cell>
          <cell r="H11" t="str">
            <v>Hà Nội</v>
          </cell>
        </row>
        <row r="12">
          <cell r="D12" t="str">
            <v>Nguyễn Thu Hà 24/12/1987</v>
          </cell>
          <cell r="F12" t="str">
            <v>Kinh tế quốc tế</v>
          </cell>
          <cell r="H12" t="str">
            <v>Hà Nội</v>
          </cell>
        </row>
        <row r="13">
          <cell r="D13" t="str">
            <v>Phạm Trung Phương 06/01/1986</v>
          </cell>
          <cell r="F13" t="str">
            <v>Kinh tế quốc tế</v>
          </cell>
          <cell r="H13" t="str">
            <v>Phú Thọ</v>
          </cell>
        </row>
        <row r="14">
          <cell r="D14" t="str">
            <v>Trần Mạnh Quyền 23/10/1975</v>
          </cell>
          <cell r="F14" t="str">
            <v>Kinh tế quốc tế</v>
          </cell>
          <cell r="H14" t="str">
            <v>Bắc Ninh</v>
          </cell>
        </row>
        <row r="15">
          <cell r="D15" t="str">
            <v>Nguyễn Thị Hòa 22/02/1992</v>
          </cell>
          <cell r="F15" t="str">
            <v>Kinh tế quốc tế</v>
          </cell>
          <cell r="H15" t="str">
            <v>Hà Nội</v>
          </cell>
        </row>
        <row r="16">
          <cell r="D16" t="str">
            <v>Vũ Thu Hiền 10/09/1986</v>
          </cell>
          <cell r="F16" t="str">
            <v>Kinh tế quốc tế</v>
          </cell>
          <cell r="H16" t="str">
            <v>Hà Nội</v>
          </cell>
        </row>
        <row r="17">
          <cell r="D17" t="str">
            <v>Vũ Thu Hiền 10/09/1986</v>
          </cell>
          <cell r="F17" t="str">
            <v>Kinh tế quốc tế</v>
          </cell>
          <cell r="H17" t="str">
            <v>Quảng Ninh</v>
          </cell>
        </row>
        <row r="18">
          <cell r="D18" t="str">
            <v>Lê Thị Mỹ Lệ 13/04/1986</v>
          </cell>
          <cell r="F18" t="str">
            <v>Tài chính - Ngân hàng</v>
          </cell>
          <cell r="H18" t="str">
            <v>Lai Châu</v>
          </cell>
        </row>
        <row r="19">
          <cell r="D19" t="str">
            <v>Vũ Thị Loan 09/06/1993</v>
          </cell>
          <cell r="F19" t="e">
            <v>#N/A</v>
          </cell>
          <cell r="H19" t="str">
            <v>Hà Nội</v>
          </cell>
        </row>
        <row r="20">
          <cell r="D20" t="str">
            <v>Trương Lâm Tùng 17/09/1992</v>
          </cell>
          <cell r="F20" t="str">
            <v>Tài chính - Ngân hàng</v>
          </cell>
          <cell r="H20" t="str">
            <v>Hà Nội</v>
          </cell>
        </row>
        <row r="21">
          <cell r="D21" t="str">
            <v>Mai Thị Thư 09/03/1994</v>
          </cell>
          <cell r="F21" t="str">
            <v>Tài chính - Ngân hàng</v>
          </cell>
          <cell r="H21" t="str">
            <v>Hà Nội</v>
          </cell>
        </row>
        <row r="22">
          <cell r="D22" t="str">
            <v>Đào Chiến Thắng 09/03/1991</v>
          </cell>
          <cell r="F22" t="str">
            <v>Tài chính - Ngân hàng</v>
          </cell>
          <cell r="H22" t="str">
            <v>Nghệ An</v>
          </cell>
        </row>
        <row r="23">
          <cell r="D23" t="str">
            <v>Trịnh Thị Minh Thảo 19/06/1992</v>
          </cell>
          <cell r="F23" t="str">
            <v>Tài chính - Ngân hàng</v>
          </cell>
          <cell r="H23" t="str">
            <v>Hà Nội</v>
          </cell>
        </row>
        <row r="24">
          <cell r="D24" t="str">
            <v>Vương Thu Thảo 09/07/1991</v>
          </cell>
          <cell r="F24" t="str">
            <v>Tài chính - Ngân hàng</v>
          </cell>
          <cell r="H24" t="str">
            <v>Tuyên Quang</v>
          </cell>
        </row>
        <row r="25">
          <cell r="D25" t="str">
            <v>Lê Thị Hồng Nhung 18/04/1995</v>
          </cell>
          <cell r="F25" t="str">
            <v>Tài chính - Ngân hàng</v>
          </cell>
          <cell r="H25" t="str">
            <v>Phú Thọ</v>
          </cell>
        </row>
        <row r="26">
          <cell r="D26" t="str">
            <v>Bùi Quốc Lân 11/11/1989</v>
          </cell>
          <cell r="F26" t="str">
            <v>Tài chính - Ngân hàng</v>
          </cell>
          <cell r="H26" t="str">
            <v>Lâm Đồng</v>
          </cell>
        </row>
        <row r="27">
          <cell r="D27" t="str">
            <v>Nguyễn Văn Lâm 23/02/1991</v>
          </cell>
          <cell r="F27" t="str">
            <v>Tài chính - Ngân hàng</v>
          </cell>
          <cell r="H27" t="str">
            <v>Nam Định</v>
          </cell>
        </row>
        <row r="28">
          <cell r="D28" t="str">
            <v>Lê Mạnh Cường 04/05/1979</v>
          </cell>
          <cell r="F28" t="str">
            <v>Quản lý kinh tế</v>
          </cell>
          <cell r="H28" t="str">
            <v>Phú Thọ</v>
          </cell>
        </row>
        <row r="29">
          <cell r="D29" t="str">
            <v>Lê Thanh Hải 27/01/1982</v>
          </cell>
          <cell r="F29" t="str">
            <v>Quản lý kinh tế</v>
          </cell>
          <cell r="H29" t="str">
            <v>Vĩnh Phúc</v>
          </cell>
        </row>
        <row r="30">
          <cell r="D30" t="str">
            <v>Nguyễn Thị Hồng Hải 22/08/1986</v>
          </cell>
          <cell r="F30" t="str">
            <v>Quản lý kinh tế</v>
          </cell>
          <cell r="H30" t="str">
            <v>Thanh Hóa</v>
          </cell>
        </row>
        <row r="31">
          <cell r="D31" t="str">
            <v>Hoàng Thị Thu Hường 22/01/1974</v>
          </cell>
          <cell r="F31" t="str">
            <v>Quản lý kinh tế</v>
          </cell>
          <cell r="H31" t="str">
            <v>Yên Bái</v>
          </cell>
        </row>
        <row r="32">
          <cell r="D32" t="str">
            <v>Nguyễn Việt Anh 30/03/1991</v>
          </cell>
          <cell r="F32" t="str">
            <v>Quản lý kinh tế</v>
          </cell>
          <cell r="H32" t="str">
            <v>Hà Nội</v>
          </cell>
        </row>
        <row r="33">
          <cell r="D33" t="str">
            <v>Phùng Thị Hồng Hạnh 10/04/1990</v>
          </cell>
          <cell r="F33" t="str">
            <v>Quản lý kinh tế</v>
          </cell>
          <cell r="H33" t="str">
            <v>Hà Nội</v>
          </cell>
        </row>
        <row r="34">
          <cell r="D34" t="str">
            <v>Đỗ Thu Hiền 02/08/1984</v>
          </cell>
          <cell r="F34" t="str">
            <v>Quản lý kinh tế</v>
          </cell>
          <cell r="H34" t="str">
            <v>Yên Bái</v>
          </cell>
        </row>
        <row r="35">
          <cell r="D35" t="str">
            <v>Trần Xuân Định 01/07/1992</v>
          </cell>
          <cell r="F35" t="str">
            <v>Quản lý kinh tế</v>
          </cell>
          <cell r="H35" t="str">
            <v>Yên Bái</v>
          </cell>
        </row>
        <row r="36">
          <cell r="D36" t="str">
            <v>Nguyễn Thị Thu Hà 24/10/1980</v>
          </cell>
          <cell r="F36" t="str">
            <v>Quản lý kinh tế</v>
          </cell>
          <cell r="H36" t="str">
            <v>Ninh Bình</v>
          </cell>
        </row>
        <row r="37">
          <cell r="D37" t="str">
            <v>Mai Trung Hiếu 21/03/1984</v>
          </cell>
          <cell r="F37" t="str">
            <v>Quản lý kinh tế</v>
          </cell>
          <cell r="H37" t="str">
            <v>Hà Nội</v>
          </cell>
        </row>
        <row r="38">
          <cell r="D38" t="str">
            <v>Nguyễn Thị Hồng 03/02/1982</v>
          </cell>
          <cell r="F38" t="str">
            <v>Quản lý kinh tế</v>
          </cell>
          <cell r="H38" t="str">
            <v>Bắc Ninh</v>
          </cell>
        </row>
        <row r="39">
          <cell r="D39" t="str">
            <v>Trần Hoàng Hưng 25/03/1992</v>
          </cell>
          <cell r="F39" t="str">
            <v>Quản lý kinh tế</v>
          </cell>
          <cell r="H39" t="str">
            <v>Yên Bái</v>
          </cell>
        </row>
        <row r="40">
          <cell r="D40" t="str">
            <v>Nguyễn Hoàng Sơn 09/02/1984</v>
          </cell>
          <cell r="F40" t="str">
            <v>Quản lý kinh tế</v>
          </cell>
          <cell r="H40" t="str">
            <v>Hà Nội</v>
          </cell>
        </row>
        <row r="41">
          <cell r="D41" t="str">
            <v>Nguyễn Thành Nam 13/12/1990</v>
          </cell>
          <cell r="F41" t="str">
            <v>Quản lý kinh tế</v>
          </cell>
          <cell r="H41" t="str">
            <v>Thái Bình</v>
          </cell>
        </row>
        <row r="42">
          <cell r="D42" t="str">
            <v>Vũ Thái Nam 10/05/1979</v>
          </cell>
          <cell r="F42" t="str">
            <v>Quản lý kinh tế</v>
          </cell>
          <cell r="H42" t="str">
            <v>Thái Nguyên</v>
          </cell>
        </row>
        <row r="43">
          <cell r="D43" t="str">
            <v>Nguyễn Thị Mỹ Linh 10/09/1993</v>
          </cell>
          <cell r="F43" t="str">
            <v>Quản lý kinh tế</v>
          </cell>
          <cell r="H43" t="str">
            <v>Thanh Hóa</v>
          </cell>
        </row>
        <row r="44">
          <cell r="D44" t="str">
            <v>Đường Lê Trọng Nhân 25/10/1991</v>
          </cell>
          <cell r="F44" t="str">
            <v>Quản lý kinh tế</v>
          </cell>
          <cell r="H44" t="str">
            <v>Hà Tĩnh</v>
          </cell>
        </row>
        <row r="45">
          <cell r="D45" t="str">
            <v>Cao Hoàng Linh 01/08/1988</v>
          </cell>
          <cell r="F45" t="str">
            <v>Quản lý Kinh tế</v>
          </cell>
          <cell r="H45" t="str">
            <v>Hải Dương</v>
          </cell>
        </row>
        <row r="46">
          <cell r="D46" t="str">
            <v>Lê Hà Phương 26/06/1987</v>
          </cell>
          <cell r="F46" t="str">
            <v>Quản lý kinh tế</v>
          </cell>
          <cell r="H46" t="str">
            <v>Thái Bình</v>
          </cell>
        </row>
        <row r="47">
          <cell r="D47" t="str">
            <v>Võ Huy Phương 06/08/1984</v>
          </cell>
          <cell r="F47" t="str">
            <v>Quản lý kinh tế</v>
          </cell>
          <cell r="H47" t="str">
            <v>Hà Nội</v>
          </cell>
        </row>
        <row r="48">
          <cell r="D48" t="str">
            <v>Vũ Thị Quỳnh Phương 24/06/1989</v>
          </cell>
          <cell r="F48" t="str">
            <v>Quản lý kinh tế</v>
          </cell>
          <cell r="H48" t="str">
            <v>Hà Nội</v>
          </cell>
        </row>
        <row r="49">
          <cell r="D49" t="str">
            <v>Lý Quang Sơn 01/07/1978</v>
          </cell>
          <cell r="F49" t="str">
            <v>Quản lý kinh tế</v>
          </cell>
          <cell r="H49" t="str">
            <v>Quảng Ninh</v>
          </cell>
        </row>
        <row r="50">
          <cell r="D50" t="str">
            <v>Trần Anh Tuấn 04/07/1980</v>
          </cell>
          <cell r="F50" t="str">
            <v>Quản lý kinh tế</v>
          </cell>
          <cell r="H50" t="str">
            <v>Phú Thọ</v>
          </cell>
        </row>
        <row r="51">
          <cell r="D51" t="str">
            <v>Hồ Anh Sơn 01/11/1983</v>
          </cell>
          <cell r="F51" t="str">
            <v>Quản lý kinh tế</v>
          </cell>
          <cell r="H51" t="str">
            <v>Hà Nội</v>
          </cell>
        </row>
        <row r="52">
          <cell r="D52" t="str">
            <v>Hà Đăng Tuấn 26/08/1982</v>
          </cell>
          <cell r="F52" t="str">
            <v>Quản lý kinh tế</v>
          </cell>
          <cell r="H52" t="str">
            <v>Hà Nội</v>
          </cell>
        </row>
        <row r="53">
          <cell r="D53" t="str">
            <v>Nguyễn Xuân Phương 26/09/1979</v>
          </cell>
          <cell r="F53" t="str">
            <v>Quản lý kinh tế</v>
          </cell>
          <cell r="H53" t="str">
            <v>Hà Nội</v>
          </cell>
        </row>
        <row r="54">
          <cell r="D54" t="str">
            <v>Phạm Hải Thái 16/07/1978</v>
          </cell>
          <cell r="F54" t="str">
            <v>Quản lý kinh tế</v>
          </cell>
          <cell r="H54" t="str">
            <v>Ninh Bình</v>
          </cell>
        </row>
        <row r="55">
          <cell r="D55" t="str">
            <v>Hồ Hoàng Long 27/09/1990</v>
          </cell>
          <cell r="F55" t="str">
            <v>Quản lý kinh tế</v>
          </cell>
          <cell r="H55" t="str">
            <v>Hà Nội</v>
          </cell>
        </row>
        <row r="56">
          <cell r="D56" t="str">
            <v>Nguyễn Tân Thắng 17/05/1992</v>
          </cell>
          <cell r="F56" t="str">
            <v>Quản lý kinh tế</v>
          </cell>
          <cell r="H56" t="str">
            <v>Quảng Ninh</v>
          </cell>
        </row>
        <row r="57">
          <cell r="D57" t="str">
            <v>Nguyễn Thị Hồng Thương 20/07/1984</v>
          </cell>
          <cell r="F57" t="str">
            <v>Quản lý kinh tế</v>
          </cell>
          <cell r="H57" t="str">
            <v>Nam Định</v>
          </cell>
        </row>
        <row r="58">
          <cell r="D58" t="str">
            <v>Nguyễn Hoàng Yên 04/10/1977</v>
          </cell>
          <cell r="F58" t="str">
            <v>Quản lý kinh tế</v>
          </cell>
          <cell r="H58" t="str">
            <v>Hà Nội</v>
          </cell>
        </row>
        <row r="59">
          <cell r="D59" t="str">
            <v>Trần Thị Khánh Vân 27/10/1994</v>
          </cell>
          <cell r="F59" t="str">
            <v>Kinh tế chính trị</v>
          </cell>
          <cell r="H59" t="str">
            <v>Bắc Ninh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thuyle8683@gmail.com" TargetMode="External"/><Relationship Id="rId21" Type="http://schemas.openxmlformats.org/officeDocument/2006/relationships/hyperlink" Target="mailto:tranthihaiyen.bnd@gmail.com" TargetMode="External"/><Relationship Id="rId42" Type="http://schemas.openxmlformats.org/officeDocument/2006/relationships/hyperlink" Target="mailto:quanganh.0308@gmail.com" TargetMode="External"/><Relationship Id="rId47" Type="http://schemas.openxmlformats.org/officeDocument/2006/relationships/hyperlink" Target="mailto:trungnv9199@gmail.com" TargetMode="External"/><Relationship Id="rId63" Type="http://schemas.openxmlformats.org/officeDocument/2006/relationships/hyperlink" Target="mailto:somebody1606@gmail.com" TargetMode="External"/><Relationship Id="rId68" Type="http://schemas.openxmlformats.org/officeDocument/2006/relationships/hyperlink" Target="mailto:lenhung1210@gmail.com" TargetMode="External"/><Relationship Id="rId16" Type="http://schemas.openxmlformats.org/officeDocument/2006/relationships/hyperlink" Target="mailto:phungducthien@gmail.com" TargetMode="External"/><Relationship Id="rId11" Type="http://schemas.openxmlformats.org/officeDocument/2006/relationships/hyperlink" Target="mailto:nhqk.1806@gmail.com" TargetMode="External"/><Relationship Id="rId32" Type="http://schemas.openxmlformats.org/officeDocument/2006/relationships/hyperlink" Target="mailto:thuynga.tlt@gmail.com" TargetMode="External"/><Relationship Id="rId37" Type="http://schemas.openxmlformats.org/officeDocument/2006/relationships/hyperlink" Target="mailto:phantrinh.han@gmail.com" TargetMode="External"/><Relationship Id="rId53" Type="http://schemas.openxmlformats.org/officeDocument/2006/relationships/hyperlink" Target="mailto:binhnpdavis@gmail.com" TargetMode="External"/><Relationship Id="rId58" Type="http://schemas.openxmlformats.org/officeDocument/2006/relationships/hyperlink" Target="mailto:ngohonghanh148@gmail.com" TargetMode="External"/><Relationship Id="rId74" Type="http://schemas.openxmlformats.org/officeDocument/2006/relationships/hyperlink" Target="mailto:nguyenchilinhvp95@gmail.com" TargetMode="External"/><Relationship Id="rId79" Type="http://schemas.openxmlformats.org/officeDocument/2006/relationships/hyperlink" Target="mailto:buidinhpts@gmail.com" TargetMode="External"/><Relationship Id="rId5" Type="http://schemas.openxmlformats.org/officeDocument/2006/relationships/hyperlink" Target="mailto:tuanphungquang77@gmail.com" TargetMode="External"/><Relationship Id="rId61" Type="http://schemas.openxmlformats.org/officeDocument/2006/relationships/hyperlink" Target="mailto:anhvan1791@gmail.com" TargetMode="External"/><Relationship Id="rId19" Type="http://schemas.openxmlformats.org/officeDocument/2006/relationships/hyperlink" Target="mailto:nguyenngocquynh129@gmail.com" TargetMode="External"/><Relationship Id="rId14" Type="http://schemas.openxmlformats.org/officeDocument/2006/relationships/hyperlink" Target="mailto:tuannv.stb@gmail.com" TargetMode="External"/><Relationship Id="rId22" Type="http://schemas.openxmlformats.org/officeDocument/2006/relationships/hyperlink" Target="mailto:thanthithanhtam2110@gmail.com" TargetMode="External"/><Relationship Id="rId27" Type="http://schemas.openxmlformats.org/officeDocument/2006/relationships/hyperlink" Target="mailto:huongtt2608@gmail.com" TargetMode="External"/><Relationship Id="rId30" Type="http://schemas.openxmlformats.org/officeDocument/2006/relationships/hyperlink" Target="mailto:hungtlt309@gmail.com" TargetMode="External"/><Relationship Id="rId35" Type="http://schemas.openxmlformats.org/officeDocument/2006/relationships/hyperlink" Target="mailto:ngocdiepcat@gmail.com" TargetMode="External"/><Relationship Id="rId43" Type="http://schemas.openxmlformats.org/officeDocument/2006/relationships/hyperlink" Target="mailto:thanhnga.hp189@gmail.com" TargetMode="External"/><Relationship Id="rId48" Type="http://schemas.openxmlformats.org/officeDocument/2006/relationships/hyperlink" Target="mailto:anhttn@pvps.vn" TargetMode="External"/><Relationship Id="rId56" Type="http://schemas.openxmlformats.org/officeDocument/2006/relationships/hyperlink" Target="mailto:trinhhaihien.ulsa@gmail.com" TargetMode="External"/><Relationship Id="rId64" Type="http://schemas.openxmlformats.org/officeDocument/2006/relationships/hyperlink" Target="mailto:mi.ngtt92@gmail.com" TargetMode="External"/><Relationship Id="rId69" Type="http://schemas.openxmlformats.org/officeDocument/2006/relationships/hyperlink" Target="mailto:tranthuyetkt@gmail.com" TargetMode="External"/><Relationship Id="rId77" Type="http://schemas.openxmlformats.org/officeDocument/2006/relationships/hyperlink" Target="mailto:contact@manh.vn" TargetMode="External"/><Relationship Id="rId8" Type="http://schemas.openxmlformats.org/officeDocument/2006/relationships/hyperlink" Target="mailto:bmw6636@gmail.com" TargetMode="External"/><Relationship Id="rId51" Type="http://schemas.openxmlformats.org/officeDocument/2006/relationships/hyperlink" Target="mailto:vankhgd@gmail.com" TargetMode="External"/><Relationship Id="rId72" Type="http://schemas.openxmlformats.org/officeDocument/2006/relationships/hyperlink" Target="mailto:manhtung2601@gmail.com" TargetMode="External"/><Relationship Id="rId80" Type="http://schemas.openxmlformats.org/officeDocument/2006/relationships/hyperlink" Target="mailto:hoaba0808@gmail.com" TargetMode="External"/><Relationship Id="rId3" Type="http://schemas.openxmlformats.org/officeDocument/2006/relationships/hyperlink" Target="mailto:vodungtnvn@gmail.com" TargetMode="External"/><Relationship Id="rId12" Type="http://schemas.openxmlformats.org/officeDocument/2006/relationships/hyperlink" Target="mailto:tonpa@bidv.com.vn" TargetMode="External"/><Relationship Id="rId17" Type="http://schemas.openxmlformats.org/officeDocument/2006/relationships/hyperlink" Target="mailto:cdluan@most.gov.vn" TargetMode="External"/><Relationship Id="rId25" Type="http://schemas.openxmlformats.org/officeDocument/2006/relationships/hyperlink" Target="mailto:lexuanloi1974@gmail.com" TargetMode="External"/><Relationship Id="rId33" Type="http://schemas.openxmlformats.org/officeDocument/2006/relationships/hyperlink" Target="mailto:honguyet704@gmail.com" TargetMode="External"/><Relationship Id="rId38" Type="http://schemas.openxmlformats.org/officeDocument/2006/relationships/hyperlink" Target="mailto:tunglamvtb@gmail.com" TargetMode="External"/><Relationship Id="rId46" Type="http://schemas.openxmlformats.org/officeDocument/2006/relationships/hyperlink" Target="mailto:lengocvan18@gmail.com" TargetMode="External"/><Relationship Id="rId59" Type="http://schemas.openxmlformats.org/officeDocument/2006/relationships/hyperlink" Target="mailto:thunt@monre.gov.vn" TargetMode="External"/><Relationship Id="rId67" Type="http://schemas.openxmlformats.org/officeDocument/2006/relationships/hyperlink" Target="mailto:thehoangbieu@gmail.com" TargetMode="External"/><Relationship Id="rId20" Type="http://schemas.openxmlformats.org/officeDocument/2006/relationships/hyperlink" Target="mailto:thuthaonguyen9922@gmail.com" TargetMode="External"/><Relationship Id="rId41" Type="http://schemas.openxmlformats.org/officeDocument/2006/relationships/hyperlink" Target="mailto:nguyenmailinh1991@gmail.com" TargetMode="External"/><Relationship Id="rId54" Type="http://schemas.openxmlformats.org/officeDocument/2006/relationships/hyperlink" Target="mailto:hoangthao0902@gmail.com" TargetMode="External"/><Relationship Id="rId62" Type="http://schemas.openxmlformats.org/officeDocument/2006/relationships/hyperlink" Target="mailto:hami2502@gmail.com" TargetMode="External"/><Relationship Id="rId70" Type="http://schemas.openxmlformats.org/officeDocument/2006/relationships/hyperlink" Target="mailto:thanhhungnguyenhp@gmail.com" TargetMode="External"/><Relationship Id="rId75" Type="http://schemas.openxmlformats.org/officeDocument/2006/relationships/hyperlink" Target="mailto:trung.le@rsm.com.vn" TargetMode="External"/><Relationship Id="rId1" Type="http://schemas.openxmlformats.org/officeDocument/2006/relationships/hyperlink" Target="mailto:huylq@pvi.com.vn" TargetMode="External"/><Relationship Id="rId6" Type="http://schemas.openxmlformats.org/officeDocument/2006/relationships/hyperlink" Target="mailto:minhtrang08081993@gmail.com" TargetMode="External"/><Relationship Id="rId15" Type="http://schemas.openxmlformats.org/officeDocument/2006/relationships/hyperlink" Target="mailto:caolienvtv@gmail.com" TargetMode="External"/><Relationship Id="rId23" Type="http://schemas.openxmlformats.org/officeDocument/2006/relationships/hyperlink" Target="mailto:lhthuan195@gmail.com" TargetMode="External"/><Relationship Id="rId28" Type="http://schemas.openxmlformats.org/officeDocument/2006/relationships/hyperlink" Target="mailto:anhlt@epu.edu.vn" TargetMode="External"/><Relationship Id="rId36" Type="http://schemas.openxmlformats.org/officeDocument/2006/relationships/hyperlink" Target="mailto:attrannd@gmail.com" TargetMode="External"/><Relationship Id="rId49" Type="http://schemas.openxmlformats.org/officeDocument/2006/relationships/hyperlink" Target="mailto:mytran94@gmail.com" TargetMode="External"/><Relationship Id="rId57" Type="http://schemas.openxmlformats.org/officeDocument/2006/relationships/hyperlink" Target="mailto:maitram287@gmail.com" TargetMode="External"/><Relationship Id="rId10" Type="http://schemas.openxmlformats.org/officeDocument/2006/relationships/hyperlink" Target="mailto:xuanmanh1751987@gmail.com" TargetMode="External"/><Relationship Id="rId31" Type="http://schemas.openxmlformats.org/officeDocument/2006/relationships/hyperlink" Target="mailto:thuyduong.ulsa@gmail.com" TargetMode="External"/><Relationship Id="rId44" Type="http://schemas.openxmlformats.org/officeDocument/2006/relationships/hyperlink" Target="mailto:thanhmuop2701@gmail.com" TargetMode="External"/><Relationship Id="rId52" Type="http://schemas.openxmlformats.org/officeDocument/2006/relationships/hyperlink" Target="mailto:hoanglong@fuel.pvpower.vn" TargetMode="External"/><Relationship Id="rId60" Type="http://schemas.openxmlformats.org/officeDocument/2006/relationships/hyperlink" Target="mailto:admnhthanh@gmail.com" TargetMode="External"/><Relationship Id="rId65" Type="http://schemas.openxmlformats.org/officeDocument/2006/relationships/hyperlink" Target="mailto:hoangdao.business95@gmail.com" TargetMode="External"/><Relationship Id="rId73" Type="http://schemas.openxmlformats.org/officeDocument/2006/relationships/hyperlink" Target="mailto:lovansinhmc@gmail.com" TargetMode="External"/><Relationship Id="rId78" Type="http://schemas.openxmlformats.org/officeDocument/2006/relationships/hyperlink" Target="mailto:trung9xpl@gmail.com" TargetMode="External"/><Relationship Id="rId81" Type="http://schemas.openxmlformats.org/officeDocument/2006/relationships/printerSettings" Target="../printerSettings/printerSettings1.bin"/><Relationship Id="rId4" Type="http://schemas.openxmlformats.org/officeDocument/2006/relationships/hyperlink" Target="mailto:vuthehung.128@gmail.com" TargetMode="External"/><Relationship Id="rId9" Type="http://schemas.openxmlformats.org/officeDocument/2006/relationships/hyperlink" Target="mailto:hoangdt7385@gmail.com" TargetMode="External"/><Relationship Id="rId13" Type="http://schemas.openxmlformats.org/officeDocument/2006/relationships/hyperlink" Target="mailto:phuongthuybn93@gmail.com" TargetMode="External"/><Relationship Id="rId18" Type="http://schemas.openxmlformats.org/officeDocument/2006/relationships/hyperlink" Target="mailto:daivc.ueb@gmail.com" TargetMode="External"/><Relationship Id="rId39" Type="http://schemas.openxmlformats.org/officeDocument/2006/relationships/hyperlink" Target="mailto:lephuongthuy1508@gmail.com" TargetMode="External"/><Relationship Id="rId34" Type="http://schemas.openxmlformats.org/officeDocument/2006/relationships/hyperlink" Target="mailto:lehoangphuong107@gmail.com" TargetMode="External"/><Relationship Id="rId50" Type="http://schemas.openxmlformats.org/officeDocument/2006/relationships/hyperlink" Target="mailto:phuongnn86@gmail.com" TargetMode="External"/><Relationship Id="rId55" Type="http://schemas.openxmlformats.org/officeDocument/2006/relationships/hyperlink" Target="mailto:tuantran.3991@gmail.com" TargetMode="External"/><Relationship Id="rId76" Type="http://schemas.openxmlformats.org/officeDocument/2006/relationships/hyperlink" Target="mailto:huynhbichhang.dn@gmail.com" TargetMode="External"/><Relationship Id="rId7" Type="http://schemas.openxmlformats.org/officeDocument/2006/relationships/hyperlink" Target="mailto:lamnguyen300690@gmail.com" TargetMode="External"/><Relationship Id="rId71" Type="http://schemas.openxmlformats.org/officeDocument/2006/relationships/hyperlink" Target="mailto:hohuonggiang@vnu.edu.vn" TargetMode="External"/><Relationship Id="rId2" Type="http://schemas.openxmlformats.org/officeDocument/2006/relationships/hyperlink" Target="mailto:tuanhuongktnn@gmail.com" TargetMode="External"/><Relationship Id="rId29" Type="http://schemas.openxmlformats.org/officeDocument/2006/relationships/hyperlink" Target="mailto:manhnk.tchq@gmail.com" TargetMode="External"/><Relationship Id="rId24" Type="http://schemas.openxmlformats.org/officeDocument/2006/relationships/hyperlink" Target="mailto:dung.nttj@gmail.com" TargetMode="External"/><Relationship Id="rId40" Type="http://schemas.openxmlformats.org/officeDocument/2006/relationships/hyperlink" Target="mailto:hongduyenftu@gmail.com" TargetMode="External"/><Relationship Id="rId45" Type="http://schemas.openxmlformats.org/officeDocument/2006/relationships/hyperlink" Target="mailto:ngocanhdt.hvnh@gmail.com" TargetMode="External"/><Relationship Id="rId66" Type="http://schemas.openxmlformats.org/officeDocument/2006/relationships/hyperlink" Target="mailto:vudaihiep1608@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thuyle8683@gmail.com" TargetMode="External"/><Relationship Id="rId21" Type="http://schemas.openxmlformats.org/officeDocument/2006/relationships/hyperlink" Target="mailto:tranthihaiyen.bnd@gmail.com" TargetMode="External"/><Relationship Id="rId42" Type="http://schemas.openxmlformats.org/officeDocument/2006/relationships/hyperlink" Target="mailto:quanganh.0308@gmail.com" TargetMode="External"/><Relationship Id="rId47" Type="http://schemas.openxmlformats.org/officeDocument/2006/relationships/hyperlink" Target="mailto:trungnv9199@gmail.com" TargetMode="External"/><Relationship Id="rId63" Type="http://schemas.openxmlformats.org/officeDocument/2006/relationships/hyperlink" Target="mailto:somebody1606@gmail.com" TargetMode="External"/><Relationship Id="rId68" Type="http://schemas.openxmlformats.org/officeDocument/2006/relationships/hyperlink" Target="mailto:lenhung1210@gmail.com" TargetMode="External"/><Relationship Id="rId7" Type="http://schemas.openxmlformats.org/officeDocument/2006/relationships/hyperlink" Target="mailto:lamnguyen300690@gmail.com" TargetMode="External"/><Relationship Id="rId71" Type="http://schemas.openxmlformats.org/officeDocument/2006/relationships/hyperlink" Target="mailto:nguyenvietha.cg@gmail.com" TargetMode="External"/><Relationship Id="rId2" Type="http://schemas.openxmlformats.org/officeDocument/2006/relationships/hyperlink" Target="mailto:tuanhuongktnn@gmail.com" TargetMode="External"/><Relationship Id="rId16" Type="http://schemas.openxmlformats.org/officeDocument/2006/relationships/hyperlink" Target="mailto:phungducthien@gmail.com" TargetMode="External"/><Relationship Id="rId29" Type="http://schemas.openxmlformats.org/officeDocument/2006/relationships/hyperlink" Target="mailto:manhnk.tchq@gmail.com" TargetMode="External"/><Relationship Id="rId11" Type="http://schemas.openxmlformats.org/officeDocument/2006/relationships/hyperlink" Target="mailto:nhqk.1806@gmail.com" TargetMode="External"/><Relationship Id="rId24" Type="http://schemas.openxmlformats.org/officeDocument/2006/relationships/hyperlink" Target="mailto:dung.nttj@gmail.com" TargetMode="External"/><Relationship Id="rId32" Type="http://schemas.openxmlformats.org/officeDocument/2006/relationships/hyperlink" Target="mailto:thuynga.tlt@gmail.com" TargetMode="External"/><Relationship Id="rId37" Type="http://schemas.openxmlformats.org/officeDocument/2006/relationships/hyperlink" Target="mailto:phantrinh.han@gmail.com" TargetMode="External"/><Relationship Id="rId40" Type="http://schemas.openxmlformats.org/officeDocument/2006/relationships/hyperlink" Target="mailto:hongduyenftu@gmail.com" TargetMode="External"/><Relationship Id="rId45" Type="http://schemas.openxmlformats.org/officeDocument/2006/relationships/hyperlink" Target="mailto:ngocanhdt.hvnh@gmail.com" TargetMode="External"/><Relationship Id="rId53" Type="http://schemas.openxmlformats.org/officeDocument/2006/relationships/hyperlink" Target="mailto:binhnpdavis@gmail.com" TargetMode="External"/><Relationship Id="rId58" Type="http://schemas.openxmlformats.org/officeDocument/2006/relationships/hyperlink" Target="mailto:ngohonghanh148@gmail.com" TargetMode="External"/><Relationship Id="rId66" Type="http://schemas.openxmlformats.org/officeDocument/2006/relationships/hyperlink" Target="mailto:vudaihiep1608@gmail.com" TargetMode="External"/><Relationship Id="rId5" Type="http://schemas.openxmlformats.org/officeDocument/2006/relationships/hyperlink" Target="mailto:tuanphungquang77@gmail.com" TargetMode="External"/><Relationship Id="rId61" Type="http://schemas.openxmlformats.org/officeDocument/2006/relationships/hyperlink" Target="mailto:anhvan1791@gmail.com" TargetMode="External"/><Relationship Id="rId19" Type="http://schemas.openxmlformats.org/officeDocument/2006/relationships/hyperlink" Target="mailto:nguyenngocquynh129@gmail.com" TargetMode="External"/><Relationship Id="rId14" Type="http://schemas.openxmlformats.org/officeDocument/2006/relationships/hyperlink" Target="mailto:tuannv.stb@gmail.com" TargetMode="External"/><Relationship Id="rId22" Type="http://schemas.openxmlformats.org/officeDocument/2006/relationships/hyperlink" Target="mailto:thanthithanhtam2110@gmail.com" TargetMode="External"/><Relationship Id="rId27" Type="http://schemas.openxmlformats.org/officeDocument/2006/relationships/hyperlink" Target="mailto:huongtt2608@gmail.com" TargetMode="External"/><Relationship Id="rId30" Type="http://schemas.openxmlformats.org/officeDocument/2006/relationships/hyperlink" Target="mailto:hungtlt309@gmail.com" TargetMode="External"/><Relationship Id="rId35" Type="http://schemas.openxmlformats.org/officeDocument/2006/relationships/hyperlink" Target="mailto:ngocdiepcat@gmail.com" TargetMode="External"/><Relationship Id="rId43" Type="http://schemas.openxmlformats.org/officeDocument/2006/relationships/hyperlink" Target="mailto:thanhnga.hp189@gmail.com" TargetMode="External"/><Relationship Id="rId48" Type="http://schemas.openxmlformats.org/officeDocument/2006/relationships/hyperlink" Target="mailto:anhttn@pvps.vn" TargetMode="External"/><Relationship Id="rId56" Type="http://schemas.openxmlformats.org/officeDocument/2006/relationships/hyperlink" Target="mailto:trinhhaihien.ulsa@gmail.com" TargetMode="External"/><Relationship Id="rId64" Type="http://schemas.openxmlformats.org/officeDocument/2006/relationships/hyperlink" Target="mailto:mi.ngtt92@gmail.com" TargetMode="External"/><Relationship Id="rId69" Type="http://schemas.openxmlformats.org/officeDocument/2006/relationships/hyperlink" Target="mailto:tranthuyetkt@gmail.com" TargetMode="External"/><Relationship Id="rId8" Type="http://schemas.openxmlformats.org/officeDocument/2006/relationships/hyperlink" Target="mailto:bmw6636@gmail.com" TargetMode="External"/><Relationship Id="rId51" Type="http://schemas.openxmlformats.org/officeDocument/2006/relationships/hyperlink" Target="mailto:vankhgd@gmail.com" TargetMode="External"/><Relationship Id="rId72" Type="http://schemas.openxmlformats.org/officeDocument/2006/relationships/printerSettings" Target="../printerSettings/printerSettings2.bin"/><Relationship Id="rId3" Type="http://schemas.openxmlformats.org/officeDocument/2006/relationships/hyperlink" Target="mailto:vodungtnvn@gmail.com" TargetMode="External"/><Relationship Id="rId12" Type="http://schemas.openxmlformats.org/officeDocument/2006/relationships/hyperlink" Target="mailto:tonpa@bidv.com.vn" TargetMode="External"/><Relationship Id="rId17" Type="http://schemas.openxmlformats.org/officeDocument/2006/relationships/hyperlink" Target="mailto:cdluan@most.gov.vn" TargetMode="External"/><Relationship Id="rId25" Type="http://schemas.openxmlformats.org/officeDocument/2006/relationships/hyperlink" Target="mailto:lexuanloi1974@gmail.com" TargetMode="External"/><Relationship Id="rId33" Type="http://schemas.openxmlformats.org/officeDocument/2006/relationships/hyperlink" Target="mailto:honguyet704@gmail.com" TargetMode="External"/><Relationship Id="rId38" Type="http://schemas.openxmlformats.org/officeDocument/2006/relationships/hyperlink" Target="mailto:tunglamvtb@gmail.com" TargetMode="External"/><Relationship Id="rId46" Type="http://schemas.openxmlformats.org/officeDocument/2006/relationships/hyperlink" Target="mailto:lengocvan18@gmail.com" TargetMode="External"/><Relationship Id="rId59" Type="http://schemas.openxmlformats.org/officeDocument/2006/relationships/hyperlink" Target="mailto:thunt@monre.gov.vn" TargetMode="External"/><Relationship Id="rId67" Type="http://schemas.openxmlformats.org/officeDocument/2006/relationships/hyperlink" Target="mailto:thehoangbieu@gmail.com" TargetMode="External"/><Relationship Id="rId20" Type="http://schemas.openxmlformats.org/officeDocument/2006/relationships/hyperlink" Target="mailto:thuthaonguyen9922@gmail.com" TargetMode="External"/><Relationship Id="rId41" Type="http://schemas.openxmlformats.org/officeDocument/2006/relationships/hyperlink" Target="mailto:nguyenmailinh1991@gmail.com" TargetMode="External"/><Relationship Id="rId54" Type="http://schemas.openxmlformats.org/officeDocument/2006/relationships/hyperlink" Target="mailto:hoangthao0902@gmail.com" TargetMode="External"/><Relationship Id="rId62" Type="http://schemas.openxmlformats.org/officeDocument/2006/relationships/hyperlink" Target="mailto:hami2502@gmail.com" TargetMode="External"/><Relationship Id="rId70" Type="http://schemas.openxmlformats.org/officeDocument/2006/relationships/hyperlink" Target="mailto:thanhhungnguyenhp@gmail.com" TargetMode="External"/><Relationship Id="rId1" Type="http://schemas.openxmlformats.org/officeDocument/2006/relationships/hyperlink" Target="mailto:huylq@pvi.com.vn" TargetMode="External"/><Relationship Id="rId6" Type="http://schemas.openxmlformats.org/officeDocument/2006/relationships/hyperlink" Target="mailto:minhtrang08081993@gmail.com" TargetMode="External"/><Relationship Id="rId15" Type="http://schemas.openxmlformats.org/officeDocument/2006/relationships/hyperlink" Target="mailto:caolienvtv@gmail.com" TargetMode="External"/><Relationship Id="rId23" Type="http://schemas.openxmlformats.org/officeDocument/2006/relationships/hyperlink" Target="mailto:lhthuan195@gmail.com" TargetMode="External"/><Relationship Id="rId28" Type="http://schemas.openxmlformats.org/officeDocument/2006/relationships/hyperlink" Target="mailto:anhlt@epu.edu.vn" TargetMode="External"/><Relationship Id="rId36" Type="http://schemas.openxmlformats.org/officeDocument/2006/relationships/hyperlink" Target="mailto:attrannd@gmail.com" TargetMode="External"/><Relationship Id="rId49" Type="http://schemas.openxmlformats.org/officeDocument/2006/relationships/hyperlink" Target="mailto:mytran94@gmail.com" TargetMode="External"/><Relationship Id="rId57" Type="http://schemas.openxmlformats.org/officeDocument/2006/relationships/hyperlink" Target="mailto:maitram287@gmail.com" TargetMode="External"/><Relationship Id="rId10" Type="http://schemas.openxmlformats.org/officeDocument/2006/relationships/hyperlink" Target="mailto:xuanmanh1751987@gmail.com" TargetMode="External"/><Relationship Id="rId31" Type="http://schemas.openxmlformats.org/officeDocument/2006/relationships/hyperlink" Target="mailto:thuyduong.ulsa@gmail.com" TargetMode="External"/><Relationship Id="rId44" Type="http://schemas.openxmlformats.org/officeDocument/2006/relationships/hyperlink" Target="mailto:thanhmuop2701@gmail.com" TargetMode="External"/><Relationship Id="rId52" Type="http://schemas.openxmlformats.org/officeDocument/2006/relationships/hyperlink" Target="mailto:hoanglong@fuel.pvpower.vn" TargetMode="External"/><Relationship Id="rId60" Type="http://schemas.openxmlformats.org/officeDocument/2006/relationships/hyperlink" Target="mailto:admnhthanh@gmail.com" TargetMode="External"/><Relationship Id="rId65" Type="http://schemas.openxmlformats.org/officeDocument/2006/relationships/hyperlink" Target="mailto:hoangdao.business95@gmail.com" TargetMode="External"/><Relationship Id="rId4" Type="http://schemas.openxmlformats.org/officeDocument/2006/relationships/hyperlink" Target="mailto:vuthhung.128@gmail.com" TargetMode="External"/><Relationship Id="rId9" Type="http://schemas.openxmlformats.org/officeDocument/2006/relationships/hyperlink" Target="mailto:hoangdt7385@gmail.com" TargetMode="External"/><Relationship Id="rId13" Type="http://schemas.openxmlformats.org/officeDocument/2006/relationships/hyperlink" Target="mailto:phuongthuybn93@gmail.com" TargetMode="External"/><Relationship Id="rId18" Type="http://schemas.openxmlformats.org/officeDocument/2006/relationships/hyperlink" Target="mailto:daivc.ueb@gmail.com" TargetMode="External"/><Relationship Id="rId39" Type="http://schemas.openxmlformats.org/officeDocument/2006/relationships/hyperlink" Target="mailto:lephuongthuy1508@gmail.com" TargetMode="External"/><Relationship Id="rId34" Type="http://schemas.openxmlformats.org/officeDocument/2006/relationships/hyperlink" Target="mailto:lehoangphuong107@gmail.com" TargetMode="External"/><Relationship Id="rId50" Type="http://schemas.openxmlformats.org/officeDocument/2006/relationships/hyperlink" Target="mailto:phuongnn86@gmail.com" TargetMode="External"/><Relationship Id="rId55" Type="http://schemas.openxmlformats.org/officeDocument/2006/relationships/hyperlink" Target="mailto:tuantran.3991@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thuyle8683@gmail.com" TargetMode="External"/><Relationship Id="rId21" Type="http://schemas.openxmlformats.org/officeDocument/2006/relationships/hyperlink" Target="mailto:tranthihaiyen.bnd@gmail.com" TargetMode="External"/><Relationship Id="rId42" Type="http://schemas.openxmlformats.org/officeDocument/2006/relationships/hyperlink" Target="mailto:quanganh.0308@gmail.com" TargetMode="External"/><Relationship Id="rId47" Type="http://schemas.openxmlformats.org/officeDocument/2006/relationships/hyperlink" Target="mailto:trungnv9199@gmail.com" TargetMode="External"/><Relationship Id="rId63" Type="http://schemas.openxmlformats.org/officeDocument/2006/relationships/hyperlink" Target="mailto:somebody1606@gmail.com" TargetMode="External"/><Relationship Id="rId68" Type="http://schemas.openxmlformats.org/officeDocument/2006/relationships/hyperlink" Target="mailto:lenhung1210@gmail.com" TargetMode="External"/><Relationship Id="rId7" Type="http://schemas.openxmlformats.org/officeDocument/2006/relationships/hyperlink" Target="mailto:lamnguyen300690@gmail.com" TargetMode="External"/><Relationship Id="rId71" Type="http://schemas.openxmlformats.org/officeDocument/2006/relationships/hyperlink" Target="mailto:nguyenvietha.cg@gmail.com" TargetMode="External"/><Relationship Id="rId2" Type="http://schemas.openxmlformats.org/officeDocument/2006/relationships/hyperlink" Target="mailto:tuanhuongktnn@gmail.com" TargetMode="External"/><Relationship Id="rId16" Type="http://schemas.openxmlformats.org/officeDocument/2006/relationships/hyperlink" Target="mailto:phungducthien@gmail.com" TargetMode="External"/><Relationship Id="rId29" Type="http://schemas.openxmlformats.org/officeDocument/2006/relationships/hyperlink" Target="mailto:manhnk.tchq@gmail.com" TargetMode="External"/><Relationship Id="rId11" Type="http://schemas.openxmlformats.org/officeDocument/2006/relationships/hyperlink" Target="mailto:nhqk.1806@gmail.com" TargetMode="External"/><Relationship Id="rId24" Type="http://schemas.openxmlformats.org/officeDocument/2006/relationships/hyperlink" Target="mailto:dung.nttj@gmail.com" TargetMode="External"/><Relationship Id="rId32" Type="http://schemas.openxmlformats.org/officeDocument/2006/relationships/hyperlink" Target="mailto:thuynga.tlt@gmail.com" TargetMode="External"/><Relationship Id="rId37" Type="http://schemas.openxmlformats.org/officeDocument/2006/relationships/hyperlink" Target="mailto:phantrinh.han@gmail.com" TargetMode="External"/><Relationship Id="rId40" Type="http://schemas.openxmlformats.org/officeDocument/2006/relationships/hyperlink" Target="mailto:hongduyenftu@gmail.com" TargetMode="External"/><Relationship Id="rId45" Type="http://schemas.openxmlformats.org/officeDocument/2006/relationships/hyperlink" Target="mailto:ngocanhdt.hvnh@gmail.com" TargetMode="External"/><Relationship Id="rId53" Type="http://schemas.openxmlformats.org/officeDocument/2006/relationships/hyperlink" Target="mailto:binhnpdavis@gmail.com" TargetMode="External"/><Relationship Id="rId58" Type="http://schemas.openxmlformats.org/officeDocument/2006/relationships/hyperlink" Target="mailto:ngohonghanh148@gmail.com" TargetMode="External"/><Relationship Id="rId66" Type="http://schemas.openxmlformats.org/officeDocument/2006/relationships/hyperlink" Target="mailto:vudaihiep1608@gmail.com" TargetMode="External"/><Relationship Id="rId5" Type="http://schemas.openxmlformats.org/officeDocument/2006/relationships/hyperlink" Target="mailto:tuanphungquang77@gmail.com" TargetMode="External"/><Relationship Id="rId61" Type="http://schemas.openxmlformats.org/officeDocument/2006/relationships/hyperlink" Target="mailto:anhvan1791@gmail.com" TargetMode="External"/><Relationship Id="rId19" Type="http://schemas.openxmlformats.org/officeDocument/2006/relationships/hyperlink" Target="mailto:nguyenngocquynh129@gmail.com" TargetMode="External"/><Relationship Id="rId14" Type="http://schemas.openxmlformats.org/officeDocument/2006/relationships/hyperlink" Target="mailto:tuannv.stb@gmail.com" TargetMode="External"/><Relationship Id="rId22" Type="http://schemas.openxmlformats.org/officeDocument/2006/relationships/hyperlink" Target="mailto:thanthithanhtam2110@gmail.com" TargetMode="External"/><Relationship Id="rId27" Type="http://schemas.openxmlformats.org/officeDocument/2006/relationships/hyperlink" Target="mailto:huongtt2608@gmail.com" TargetMode="External"/><Relationship Id="rId30" Type="http://schemas.openxmlformats.org/officeDocument/2006/relationships/hyperlink" Target="mailto:hungtlt309@gmail.com" TargetMode="External"/><Relationship Id="rId35" Type="http://schemas.openxmlformats.org/officeDocument/2006/relationships/hyperlink" Target="mailto:ngocdiepcat@gmail.com" TargetMode="External"/><Relationship Id="rId43" Type="http://schemas.openxmlformats.org/officeDocument/2006/relationships/hyperlink" Target="mailto:thanhnga.hp189@gmail.com" TargetMode="External"/><Relationship Id="rId48" Type="http://schemas.openxmlformats.org/officeDocument/2006/relationships/hyperlink" Target="mailto:anhttn@pvps.vn" TargetMode="External"/><Relationship Id="rId56" Type="http://schemas.openxmlformats.org/officeDocument/2006/relationships/hyperlink" Target="mailto:trinhhaihien.ulsa@gmail.com" TargetMode="External"/><Relationship Id="rId64" Type="http://schemas.openxmlformats.org/officeDocument/2006/relationships/hyperlink" Target="mailto:mi.ngtt92@gmail.com" TargetMode="External"/><Relationship Id="rId69" Type="http://schemas.openxmlformats.org/officeDocument/2006/relationships/hyperlink" Target="mailto:tranthuyetkt@gmail.com" TargetMode="External"/><Relationship Id="rId8" Type="http://schemas.openxmlformats.org/officeDocument/2006/relationships/hyperlink" Target="mailto:bmw6636@gmail.com" TargetMode="External"/><Relationship Id="rId51" Type="http://schemas.openxmlformats.org/officeDocument/2006/relationships/hyperlink" Target="mailto:vankhgd@gmail.com" TargetMode="External"/><Relationship Id="rId72" Type="http://schemas.openxmlformats.org/officeDocument/2006/relationships/printerSettings" Target="../printerSettings/printerSettings3.bin"/><Relationship Id="rId3" Type="http://schemas.openxmlformats.org/officeDocument/2006/relationships/hyperlink" Target="mailto:vodungtnvn@gmail.com" TargetMode="External"/><Relationship Id="rId12" Type="http://schemas.openxmlformats.org/officeDocument/2006/relationships/hyperlink" Target="mailto:tonpa@bidv.com.vn" TargetMode="External"/><Relationship Id="rId17" Type="http://schemas.openxmlformats.org/officeDocument/2006/relationships/hyperlink" Target="mailto:cdluan@most.gov.vn" TargetMode="External"/><Relationship Id="rId25" Type="http://schemas.openxmlformats.org/officeDocument/2006/relationships/hyperlink" Target="mailto:lexuanloi1974@gmail.com" TargetMode="External"/><Relationship Id="rId33" Type="http://schemas.openxmlformats.org/officeDocument/2006/relationships/hyperlink" Target="mailto:honguyet704@gmail.com" TargetMode="External"/><Relationship Id="rId38" Type="http://schemas.openxmlformats.org/officeDocument/2006/relationships/hyperlink" Target="mailto:tunglamvtb@gmail.com" TargetMode="External"/><Relationship Id="rId46" Type="http://schemas.openxmlformats.org/officeDocument/2006/relationships/hyperlink" Target="mailto:lengocvan18@gmail.com" TargetMode="External"/><Relationship Id="rId59" Type="http://schemas.openxmlformats.org/officeDocument/2006/relationships/hyperlink" Target="mailto:thunt@monre.gov.vn" TargetMode="External"/><Relationship Id="rId67" Type="http://schemas.openxmlformats.org/officeDocument/2006/relationships/hyperlink" Target="mailto:thehoangbieu@gmail.com" TargetMode="External"/><Relationship Id="rId20" Type="http://schemas.openxmlformats.org/officeDocument/2006/relationships/hyperlink" Target="mailto:thuthaonguyen9922@gmail.com" TargetMode="External"/><Relationship Id="rId41" Type="http://schemas.openxmlformats.org/officeDocument/2006/relationships/hyperlink" Target="mailto:nguyenmailinh1991@gmail.com" TargetMode="External"/><Relationship Id="rId54" Type="http://schemas.openxmlformats.org/officeDocument/2006/relationships/hyperlink" Target="mailto:hoangthao0902@gmail.com" TargetMode="External"/><Relationship Id="rId62" Type="http://schemas.openxmlformats.org/officeDocument/2006/relationships/hyperlink" Target="mailto:hami2502@gmail.com" TargetMode="External"/><Relationship Id="rId70" Type="http://schemas.openxmlformats.org/officeDocument/2006/relationships/hyperlink" Target="mailto:thanhhungnguyenhp@gmail.com" TargetMode="External"/><Relationship Id="rId1" Type="http://schemas.openxmlformats.org/officeDocument/2006/relationships/hyperlink" Target="mailto:huylq@pvi.com.vn" TargetMode="External"/><Relationship Id="rId6" Type="http://schemas.openxmlformats.org/officeDocument/2006/relationships/hyperlink" Target="mailto:minhtrang08081993@gmail.com" TargetMode="External"/><Relationship Id="rId15" Type="http://schemas.openxmlformats.org/officeDocument/2006/relationships/hyperlink" Target="mailto:caolienvtv@gmail.com" TargetMode="External"/><Relationship Id="rId23" Type="http://schemas.openxmlformats.org/officeDocument/2006/relationships/hyperlink" Target="mailto:lhthuan195@gmail.com" TargetMode="External"/><Relationship Id="rId28" Type="http://schemas.openxmlformats.org/officeDocument/2006/relationships/hyperlink" Target="mailto:anhlt@epu.edu.vn" TargetMode="External"/><Relationship Id="rId36" Type="http://schemas.openxmlformats.org/officeDocument/2006/relationships/hyperlink" Target="mailto:attrannd@gmail.com" TargetMode="External"/><Relationship Id="rId49" Type="http://schemas.openxmlformats.org/officeDocument/2006/relationships/hyperlink" Target="mailto:mytran94@gmail.com" TargetMode="External"/><Relationship Id="rId57" Type="http://schemas.openxmlformats.org/officeDocument/2006/relationships/hyperlink" Target="mailto:maitram287@gmail.com" TargetMode="External"/><Relationship Id="rId10" Type="http://schemas.openxmlformats.org/officeDocument/2006/relationships/hyperlink" Target="mailto:xuanmanh1751987@gmail.com" TargetMode="External"/><Relationship Id="rId31" Type="http://schemas.openxmlformats.org/officeDocument/2006/relationships/hyperlink" Target="mailto:thuyduong.ulsa@gmail.com" TargetMode="External"/><Relationship Id="rId44" Type="http://schemas.openxmlformats.org/officeDocument/2006/relationships/hyperlink" Target="mailto:thanhmuop2701@gmail.com" TargetMode="External"/><Relationship Id="rId52" Type="http://schemas.openxmlformats.org/officeDocument/2006/relationships/hyperlink" Target="mailto:hoanglong@fuel.pvpower.vn" TargetMode="External"/><Relationship Id="rId60" Type="http://schemas.openxmlformats.org/officeDocument/2006/relationships/hyperlink" Target="mailto:admnhthanh@gmail.com" TargetMode="External"/><Relationship Id="rId65" Type="http://schemas.openxmlformats.org/officeDocument/2006/relationships/hyperlink" Target="mailto:hoangdao.business95@gmail.com" TargetMode="External"/><Relationship Id="rId4" Type="http://schemas.openxmlformats.org/officeDocument/2006/relationships/hyperlink" Target="mailto:vuthhung.128@gmail.com" TargetMode="External"/><Relationship Id="rId9" Type="http://schemas.openxmlformats.org/officeDocument/2006/relationships/hyperlink" Target="mailto:hoangdt7385@gmail.com" TargetMode="External"/><Relationship Id="rId13" Type="http://schemas.openxmlformats.org/officeDocument/2006/relationships/hyperlink" Target="mailto:phuongthuybn93@gmail.com" TargetMode="External"/><Relationship Id="rId18" Type="http://schemas.openxmlformats.org/officeDocument/2006/relationships/hyperlink" Target="mailto:daivc.ueb@gmail.com" TargetMode="External"/><Relationship Id="rId39" Type="http://schemas.openxmlformats.org/officeDocument/2006/relationships/hyperlink" Target="mailto:lephuongthuy1508@gmail.com" TargetMode="External"/><Relationship Id="rId34" Type="http://schemas.openxmlformats.org/officeDocument/2006/relationships/hyperlink" Target="mailto:lehoangphuong107@gmail.com" TargetMode="External"/><Relationship Id="rId50" Type="http://schemas.openxmlformats.org/officeDocument/2006/relationships/hyperlink" Target="mailto:phuongnn86@gmail.com" TargetMode="External"/><Relationship Id="rId55" Type="http://schemas.openxmlformats.org/officeDocument/2006/relationships/hyperlink" Target="mailto:tuantran.39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89"/>
  <sheetViews>
    <sheetView view="pageBreakPreview" zoomScale="55" zoomScaleNormal="55" zoomScaleSheetLayoutView="55" workbookViewId="0">
      <pane ySplit="6" topLeftCell="A86" activePane="bottomLeft" state="frozen"/>
      <selection activeCell="E1" sqref="E1"/>
      <selection pane="bottomLeft" activeCell="X87" sqref="X87:X88"/>
    </sheetView>
  </sheetViews>
  <sheetFormatPr defaultRowHeight="16.5"/>
  <cols>
    <col min="1" max="1" width="19.42578125" style="4" customWidth="1"/>
    <col min="2" max="2" width="7" style="4" customWidth="1"/>
    <col min="3" max="3" width="13.5703125" style="4" customWidth="1"/>
    <col min="4" max="4" width="17.7109375" style="25" customWidth="1"/>
    <col min="5" max="5" width="10.85546875" style="25" customWidth="1"/>
    <col min="6" max="6" width="19.7109375" style="4" hidden="1" customWidth="1"/>
    <col min="7" max="7" width="14" style="4" customWidth="1"/>
    <col min="8" max="8" width="11.140625" style="4" customWidth="1"/>
    <col min="9" max="9" width="8.28515625" style="20" customWidth="1"/>
    <col min="10" max="10" width="14.5703125" style="4" customWidth="1"/>
    <col min="11" max="11" width="13.28515625" style="4" customWidth="1"/>
    <col min="12" max="12" width="13.28515625" style="4" hidden="1" customWidth="1"/>
    <col min="13"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9" hidden="1" customWidth="1"/>
    <col min="20" max="20" width="10.85546875" style="4" hidden="1" customWidth="1"/>
    <col min="21" max="21" width="8" style="9" hidden="1" customWidth="1"/>
    <col min="22" max="22" width="10.85546875" style="4" hidden="1" customWidth="1"/>
    <col min="23" max="23" width="10.5703125" style="4" customWidth="1"/>
    <col min="24" max="24" width="20.42578125" style="20"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44" customWidth="1"/>
    <col min="35" max="16384" width="9.140625" style="4"/>
  </cols>
  <sheetData>
    <row r="1" spans="1:37" ht="20.25" customHeight="1">
      <c r="B1" s="10" t="s">
        <v>10</v>
      </c>
      <c r="D1" s="8"/>
      <c r="E1" s="8"/>
      <c r="AH1" s="42"/>
    </row>
    <row r="2" spans="1:37" ht="19.5" customHeight="1">
      <c r="B2" s="16" t="s">
        <v>9</v>
      </c>
      <c r="D2" s="8"/>
      <c r="E2" s="8"/>
      <c r="AH2" s="42"/>
    </row>
    <row r="3" spans="1:37" ht="21.75" customHeight="1">
      <c r="D3" s="8"/>
      <c r="E3" s="8"/>
      <c r="AH3" s="42"/>
    </row>
    <row r="4" spans="1:37" s="10" customFormat="1" ht="51.75" customHeight="1">
      <c r="B4" s="141" t="s">
        <v>178</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H4" s="42"/>
    </row>
    <row r="5" spans="1:37" s="10" customFormat="1" ht="7.5" customHeight="1">
      <c r="B5" s="11"/>
      <c r="D5" s="12"/>
      <c r="E5" s="12"/>
      <c r="I5" s="21"/>
      <c r="O5" s="3"/>
      <c r="S5" s="13"/>
      <c r="U5" s="13"/>
      <c r="X5" s="21"/>
      <c r="AH5" s="42"/>
    </row>
    <row r="6" spans="1:37" s="10" customFormat="1" ht="163.5" customHeight="1">
      <c r="B6" s="17" t="s">
        <v>32</v>
      </c>
      <c r="C6" s="26" t="s">
        <v>12</v>
      </c>
      <c r="D6" s="24" t="s">
        <v>11</v>
      </c>
      <c r="E6" s="29"/>
      <c r="F6" s="18" t="s">
        <v>11</v>
      </c>
      <c r="G6" s="17" t="s">
        <v>0</v>
      </c>
      <c r="H6" s="17" t="s">
        <v>1</v>
      </c>
      <c r="I6" s="17" t="s">
        <v>2</v>
      </c>
      <c r="J6" s="26" t="s">
        <v>3</v>
      </c>
      <c r="K6" s="17" t="s">
        <v>4</v>
      </c>
      <c r="L6" s="17" t="s">
        <v>5</v>
      </c>
      <c r="M6" s="17" t="s">
        <v>7</v>
      </c>
      <c r="N6" s="30" t="s">
        <v>30</v>
      </c>
      <c r="O6" s="17" t="s">
        <v>6</v>
      </c>
      <c r="P6" s="17" t="s">
        <v>13</v>
      </c>
      <c r="Q6" s="26" t="s">
        <v>14</v>
      </c>
      <c r="R6" s="30" t="s">
        <v>19</v>
      </c>
      <c r="S6" s="19" t="s">
        <v>17</v>
      </c>
      <c r="T6" s="33" t="s">
        <v>29</v>
      </c>
      <c r="U6" s="19" t="s">
        <v>15</v>
      </c>
      <c r="V6" s="33" t="s">
        <v>16</v>
      </c>
      <c r="W6" s="17" t="s">
        <v>31</v>
      </c>
      <c r="X6" s="33" t="s">
        <v>18</v>
      </c>
      <c r="Y6" s="17" t="s">
        <v>20</v>
      </c>
      <c r="Z6" s="26" t="s">
        <v>24</v>
      </c>
      <c r="AA6" s="17" t="s">
        <v>25</v>
      </c>
      <c r="AB6" s="17" t="s">
        <v>26</v>
      </c>
      <c r="AC6" s="17" t="s">
        <v>27</v>
      </c>
      <c r="AD6" s="17" t="s">
        <v>28</v>
      </c>
      <c r="AE6" s="17" t="s">
        <v>21</v>
      </c>
      <c r="AF6" s="17" t="s">
        <v>22</v>
      </c>
      <c r="AG6" s="17" t="s">
        <v>23</v>
      </c>
      <c r="AH6" s="17" t="s">
        <v>8</v>
      </c>
    </row>
    <row r="7" spans="1:37" ht="79.5" customHeight="1">
      <c r="A7" t="str">
        <f t="shared" ref="A7:A70" si="0">TRIM(D7)&amp;" "&amp;TRIM(E7)&amp;" "&amp;TRIM(G7)</f>
        <v>Lê Quang Huy 17/03/1984</v>
      </c>
      <c r="B7" s="15">
        <v>1</v>
      </c>
      <c r="C7" s="14">
        <f>VLOOKUP(A7,'[1]tong 2 dot'!$A$7:$C$359,3,0)</f>
        <v>18057103</v>
      </c>
      <c r="D7" s="39" t="s">
        <v>162</v>
      </c>
      <c r="E7" s="40" t="s">
        <v>37</v>
      </c>
      <c r="F7" s="23"/>
      <c r="G7" s="27" t="s">
        <v>163</v>
      </c>
      <c r="H7" s="14" t="str">
        <f>VLOOKUP(A7,'[1]tong 2 dot'!$A$7:$G$379,7,0)</f>
        <v>Hải Phòng</v>
      </c>
      <c r="I7" s="14" t="str">
        <f>VLOOKUP(A7,'[1]tong 2 dot'!$A$7:$E$379,5,0)</f>
        <v>Nam</v>
      </c>
      <c r="J7" s="14" t="str">
        <f>VLOOKUP(A7,'[1]tong 2 dot'!$A$7:$H$379,8,0)</f>
        <v>QLKT</v>
      </c>
      <c r="K7" s="14" t="str">
        <f>VLOOKUP(A7,'[1]tong 2 dot'!$A$7:$J$379,10,0)</f>
        <v>QH-2018-E</v>
      </c>
      <c r="L7" s="15"/>
      <c r="M7" s="2" t="s">
        <v>36</v>
      </c>
      <c r="N7" s="2"/>
      <c r="O7" s="15" t="str">
        <f>VLOOKUP(A7,'[2]fie nguon'!$C$2:$L$348,10,0)</f>
        <v>Quản lý tài chính ở Công ty Bảo hiểm PVI</v>
      </c>
      <c r="P7" s="15" t="str">
        <f>VLOOKUP(A7,'[2]fie nguon'!$C$2:$N$348,12,0)</f>
        <v>TS. Trần Quang Tuyến</v>
      </c>
      <c r="Q7" s="15" t="str">
        <f>VLOOKUP(A7,'[2]fie nguon'!$C$2:$O$348,13,0)</f>
        <v>Trường ĐH Kinh tế - ĐHQGHN</v>
      </c>
      <c r="R7" s="15" t="str">
        <f>VLOOKUP(A7,'[2]fie nguon'!$C$2:$T$349,18,0)</f>
        <v>2974/ĐHKT-QĐ ngày 3/10/2019</v>
      </c>
      <c r="S7" s="2"/>
      <c r="T7" s="5"/>
      <c r="U7" s="6"/>
      <c r="V7" s="28"/>
      <c r="W7" s="2" t="s">
        <v>34</v>
      </c>
      <c r="X7" s="14" t="str">
        <f>VLOOKUP(A7,'[1]tong 2 dot'!$A$7:$K$379,11,0)</f>
        <v>2052/QĐ-ĐHKT ngày 2/8/2018</v>
      </c>
      <c r="Y7" s="5"/>
      <c r="Z7" s="2"/>
      <c r="AA7" s="2"/>
      <c r="AB7" s="2"/>
      <c r="AC7" s="2"/>
      <c r="AD7" s="2"/>
      <c r="AE7" s="2"/>
      <c r="AF7" s="1" t="s">
        <v>166</v>
      </c>
      <c r="AG7" s="41" t="s">
        <v>167</v>
      </c>
      <c r="AH7" s="43" t="s">
        <v>471</v>
      </c>
      <c r="AK7" s="10" t="e">
        <f>VLOOKUP(A7,[3]Sheet1!$A$1:$E$81,5,0)</f>
        <v>#N/A</v>
      </c>
    </row>
    <row r="8" spans="1:37" ht="81" customHeight="1">
      <c r="A8" t="str">
        <f t="shared" si="0"/>
        <v>Lê Tuấn Hương 02/01/1975</v>
      </c>
      <c r="B8" s="15">
        <v>2</v>
      </c>
      <c r="C8" s="14">
        <f>VLOOKUP(A8,'[1]tong 2 dot'!$A$7:$C$359,3,0)</f>
        <v>18057106</v>
      </c>
      <c r="D8" s="39" t="s">
        <v>164</v>
      </c>
      <c r="E8" s="40" t="s">
        <v>79</v>
      </c>
      <c r="F8" s="23" t="s">
        <v>136</v>
      </c>
      <c r="G8" s="27" t="s">
        <v>165</v>
      </c>
      <c r="H8" s="14" t="str">
        <f>VLOOKUP(A8,'[1]tong 2 dot'!$A$7:$G$379,7,0)</f>
        <v>Thanh Hóa</v>
      </c>
      <c r="I8" s="14" t="str">
        <f>VLOOKUP(A8,'[1]tong 2 dot'!$A$7:$E$379,5,0)</f>
        <v>Nam</v>
      </c>
      <c r="J8" s="14" t="str">
        <f>VLOOKUP(A8,'[1]tong 2 dot'!$A$7:$H$379,8,0)</f>
        <v>QLKT</v>
      </c>
      <c r="K8" s="14" t="str">
        <f>VLOOKUP(A8,'[1]tong 2 dot'!$A$7:$J$379,10,0)</f>
        <v>QH-2018-E</v>
      </c>
      <c r="L8" s="15"/>
      <c r="M8" s="2" t="s">
        <v>36</v>
      </c>
      <c r="N8" s="2"/>
      <c r="O8" s="15" t="str">
        <f>VLOOKUP(A8,'[2]fie nguon'!$C$2:$L$348,10,0)</f>
        <v>Quản lý chi ngân sách nhà nước của tỉnh Thái Nguyên</v>
      </c>
      <c r="P8" s="15" t="str">
        <f>VLOOKUP(A8,'[2]fie nguon'!$C$2:$N$348,12,0)</f>
        <v>PGS.TS. Nguyễn Trúc Lê</v>
      </c>
      <c r="Q8" s="15" t="str">
        <f>VLOOKUP(A8,'[2]fie nguon'!$C$2:$O$348,13,0)</f>
        <v>Trường ĐH Kinh tế - ĐHQGHN</v>
      </c>
      <c r="R8" s="15" t="str">
        <f>VLOOKUP(A8,'[2]fie nguon'!$C$2:$T$349,18,0)</f>
        <v>2975/ĐHKT-QĐ ngày 3/10/2019</v>
      </c>
      <c r="S8" s="2"/>
      <c r="T8" s="5"/>
      <c r="U8" s="6"/>
      <c r="V8" s="28"/>
      <c r="W8" s="2" t="s">
        <v>34</v>
      </c>
      <c r="X8" s="14" t="str">
        <f>VLOOKUP(A8,'[1]tong 2 dot'!$A$7:$K$379,11,0)</f>
        <v>2052/QĐ-ĐHKT ngày 2/8/2018</v>
      </c>
      <c r="Y8" s="5"/>
      <c r="Z8" s="2"/>
      <c r="AA8" s="2"/>
      <c r="AB8" s="2"/>
      <c r="AC8" s="2"/>
      <c r="AD8" s="2"/>
      <c r="AE8" s="2"/>
      <c r="AF8" s="1" t="s">
        <v>168</v>
      </c>
      <c r="AG8" s="41" t="s">
        <v>169</v>
      </c>
      <c r="AH8" s="43" t="s">
        <v>661</v>
      </c>
      <c r="AK8" s="10" t="e">
        <f>VLOOKUP(A8,[3]Sheet1!$A$1:$E$81,5,0)</f>
        <v>#N/A</v>
      </c>
    </row>
    <row r="9" spans="1:37" ht="89.25" customHeight="1">
      <c r="A9" t="str">
        <f t="shared" si="0"/>
        <v>Vũ Quốc Dũng 28/06/1975</v>
      </c>
      <c r="B9" s="15">
        <v>3</v>
      </c>
      <c r="C9" s="14">
        <f>VLOOKUP(A9,'[1]tong 2 dot'!$A$7:$C$359,3,0)</f>
        <v>18057090</v>
      </c>
      <c r="D9" s="39" t="s">
        <v>170</v>
      </c>
      <c r="E9" s="40" t="s">
        <v>80</v>
      </c>
      <c r="F9" s="23" t="s">
        <v>137</v>
      </c>
      <c r="G9" s="27" t="s">
        <v>171</v>
      </c>
      <c r="H9" s="14" t="str">
        <f>VLOOKUP(A9,'[1]tong 2 dot'!$A$7:$G$379,7,0)</f>
        <v>Thái Nguyên</v>
      </c>
      <c r="I9" s="14" t="str">
        <f>VLOOKUP(A9,'[1]tong 2 dot'!$A$7:$E$379,5,0)</f>
        <v>Nam</v>
      </c>
      <c r="J9" s="14" t="str">
        <f>VLOOKUP(A9,'[1]tong 2 dot'!$A$7:$H$379,8,0)</f>
        <v>QLKT</v>
      </c>
      <c r="K9" s="14" t="str">
        <f>VLOOKUP(A9,'[1]tong 2 dot'!$A$7:$J$379,10,0)</f>
        <v>QH-2018-E</v>
      </c>
      <c r="L9" s="15"/>
      <c r="M9" s="2" t="s">
        <v>36</v>
      </c>
      <c r="N9" s="2"/>
      <c r="O9" s="15" t="str">
        <f>VLOOKUP(A9,'[2]fie nguon'!$C$2:$L$348,10,0)</f>
        <v>Chất lượng công chức ngành thống kê tập trung các tỉnh Tây Nguyên</v>
      </c>
      <c r="P9" s="15" t="str">
        <f>VLOOKUP(A9,'[2]fie nguon'!$C$2:$N$348,12,0)</f>
        <v>PGS.TS. Phạm Thị Hồng Điệp</v>
      </c>
      <c r="Q9" s="15" t="str">
        <f>VLOOKUP(A9,'[2]fie nguon'!$C$2:$O$348,13,0)</f>
        <v>Trường ĐH Kinh tế - ĐHQGHN</v>
      </c>
      <c r="R9" s="15" t="str">
        <f>VLOOKUP(A9,'[2]fie nguon'!$C$2:$T$349,18,0)</f>
        <v>3020/ĐHKT-QĐ ngày 7/10/2019</v>
      </c>
      <c r="S9" s="2"/>
      <c r="T9" s="5"/>
      <c r="U9" s="6"/>
      <c r="V9" s="28"/>
      <c r="W9" s="2" t="s">
        <v>34</v>
      </c>
      <c r="X9" s="14" t="str">
        <f>VLOOKUP(A9,'[1]tong 2 dot'!$A$7:$K$379,11,0)</f>
        <v>2052/QĐ-ĐHKT ngày 2/8/2018</v>
      </c>
      <c r="Y9" s="5"/>
      <c r="Z9" s="2"/>
      <c r="AA9" s="2"/>
      <c r="AB9" s="2"/>
      <c r="AC9" s="2"/>
      <c r="AD9" s="2"/>
      <c r="AE9" s="2"/>
      <c r="AF9" s="1" t="s">
        <v>172</v>
      </c>
      <c r="AG9" s="41" t="s">
        <v>173</v>
      </c>
      <c r="AH9" s="43" t="s">
        <v>471</v>
      </c>
      <c r="AK9" s="10" t="e">
        <f>VLOOKUP(A9,[3]Sheet1!$A$1:$E$81,5,0)</f>
        <v>#N/A</v>
      </c>
    </row>
    <row r="10" spans="1:37" ht="89.25" customHeight="1">
      <c r="A10" t="str">
        <f t="shared" si="0"/>
        <v>Vũ Thế Hùng 12/08/1984</v>
      </c>
      <c r="B10" s="15">
        <v>4</v>
      </c>
      <c r="C10" s="14">
        <f>VLOOKUP(A10,'[1]tong 2 dot'!$A$7:$C$359,3,0)</f>
        <v>18057104</v>
      </c>
      <c r="D10" s="39" t="s">
        <v>174</v>
      </c>
      <c r="E10" s="40" t="s">
        <v>53</v>
      </c>
      <c r="F10" s="23" t="s">
        <v>138</v>
      </c>
      <c r="G10" s="27" t="s">
        <v>175</v>
      </c>
      <c r="H10" s="14" t="str">
        <f>VLOOKUP(A10,'[1]tong 2 dot'!$A$7:$G$379,7,0)</f>
        <v>Nam Định</v>
      </c>
      <c r="I10" s="14" t="str">
        <f>VLOOKUP(A10,'[1]tong 2 dot'!$A$7:$E$379,5,0)</f>
        <v>Nam</v>
      </c>
      <c r="J10" s="14" t="str">
        <f>VLOOKUP(A10,'[1]tong 2 dot'!$A$7:$H$379,8,0)</f>
        <v>QLKT</v>
      </c>
      <c r="K10" s="14" t="str">
        <f>VLOOKUP(A10,'[1]tong 2 dot'!$A$7:$J$379,10,0)</f>
        <v>QH-2018-E</v>
      </c>
      <c r="L10" s="15"/>
      <c r="M10" s="2" t="s">
        <v>36</v>
      </c>
      <c r="N10" s="2"/>
      <c r="O10" s="15" t="str">
        <f>VLOOKUP(A10,'[2]fie nguon'!$C$2:$L$348,10,0)</f>
        <v>Quản lý tài nguyên rừng phòng hộ huyện Đầm Hà, tỉnh Quảng Ninh</v>
      </c>
      <c r="P10" s="15" t="str">
        <f>VLOOKUP(A10,'[2]fie nguon'!$C$2:$N$348,12,0)</f>
        <v>TS. Hoàng Triều Hoa</v>
      </c>
      <c r="Q10" s="15" t="str">
        <f>VLOOKUP(A10,'[2]fie nguon'!$C$2:$O$348,13,0)</f>
        <v>Trường ĐH Kinh tế - ĐHQGHN</v>
      </c>
      <c r="R10" s="15" t="str">
        <f>VLOOKUP(A10,'[2]fie nguon'!$C$2:$T$349,18,0)</f>
        <v>3021/ĐHKT-QĐ ngày 7/10/2019</v>
      </c>
      <c r="S10" s="2"/>
      <c r="T10" s="5"/>
      <c r="U10" s="6"/>
      <c r="V10" s="28"/>
      <c r="W10" s="2" t="s">
        <v>34</v>
      </c>
      <c r="X10" s="14" t="str">
        <f>VLOOKUP(A10,'[1]tong 2 dot'!$A$7:$K$379,11,0)</f>
        <v>2052/QĐ-ĐHKT ngày 2/8/2018</v>
      </c>
      <c r="Y10" s="5"/>
      <c r="Z10" s="2"/>
      <c r="AA10" s="2"/>
      <c r="AB10" s="2"/>
      <c r="AC10" s="2"/>
      <c r="AD10" s="2"/>
      <c r="AE10" s="2"/>
      <c r="AF10" s="1" t="s">
        <v>176</v>
      </c>
      <c r="AG10" s="41" t="s">
        <v>742</v>
      </c>
      <c r="AH10" s="43" t="s">
        <v>471</v>
      </c>
      <c r="AK10" s="10" t="e">
        <f>VLOOKUP(A10,[3]Sheet1!$A$1:$E$81,5,0)</f>
        <v>#N/A</v>
      </c>
    </row>
    <row r="11" spans="1:37" ht="89.25" customHeight="1">
      <c r="A11" t="str">
        <f t="shared" si="0"/>
        <v>Phùng Quang Tuấn 16/10/1977</v>
      </c>
      <c r="B11" s="15">
        <v>5</v>
      </c>
      <c r="C11" s="14">
        <v>17058427</v>
      </c>
      <c r="D11" s="39" t="s">
        <v>179</v>
      </c>
      <c r="E11" s="40" t="s">
        <v>180</v>
      </c>
      <c r="F11" s="23" t="s">
        <v>181</v>
      </c>
      <c r="G11" s="27" t="s">
        <v>182</v>
      </c>
      <c r="H11" s="14" t="s">
        <v>67</v>
      </c>
      <c r="I11" s="14" t="s">
        <v>39</v>
      </c>
      <c r="J11" s="14" t="s">
        <v>62</v>
      </c>
      <c r="K11" s="14" t="s">
        <v>58</v>
      </c>
      <c r="L11" s="15"/>
      <c r="M11" s="2" t="s">
        <v>124</v>
      </c>
      <c r="N11" s="2"/>
      <c r="O11" s="15" t="s">
        <v>183</v>
      </c>
      <c r="P11" s="15" t="s">
        <v>184</v>
      </c>
      <c r="Q11" s="15" t="s">
        <v>185</v>
      </c>
      <c r="R11" s="15" t="s">
        <v>186</v>
      </c>
      <c r="S11" s="2"/>
      <c r="T11" s="5"/>
      <c r="U11" s="6"/>
      <c r="V11" s="28"/>
      <c r="W11" s="2" t="s">
        <v>34</v>
      </c>
      <c r="X11" s="14" t="s">
        <v>123</v>
      </c>
      <c r="Y11" s="5"/>
      <c r="Z11" s="2"/>
      <c r="AA11" s="2"/>
      <c r="AB11" s="2"/>
      <c r="AC11" s="2"/>
      <c r="AD11" s="2"/>
      <c r="AE11" s="2"/>
      <c r="AF11" s="1" t="s">
        <v>187</v>
      </c>
      <c r="AG11" s="41" t="s">
        <v>188</v>
      </c>
      <c r="AH11" s="43"/>
      <c r="AK11" s="10" t="e">
        <f>VLOOKUP(A11,[3]Sheet1!$A$1:$E$81,5,0)</f>
        <v>#N/A</v>
      </c>
    </row>
    <row r="12" spans="1:37" s="7" customFormat="1" ht="89.25" customHeight="1">
      <c r="A12" t="str">
        <f t="shared" si="0"/>
        <v>Trương Thị Minh Trang 08/08/1993</v>
      </c>
      <c r="B12" s="15">
        <v>6</v>
      </c>
      <c r="C12" s="49">
        <f>VLOOKUP(A12,'[1]tong 2 dot'!$A$7:$C$359,3,0)</f>
        <v>18057582</v>
      </c>
      <c r="D12" s="50" t="s">
        <v>189</v>
      </c>
      <c r="E12" s="51" t="s">
        <v>86</v>
      </c>
      <c r="F12" s="52" t="s">
        <v>139</v>
      </c>
      <c r="G12" s="53" t="s">
        <v>154</v>
      </c>
      <c r="H12" s="49" t="str">
        <f>VLOOKUP(A12,'[1]tong 2 dot'!$A$7:$G$379,7,0)</f>
        <v>Nam Định</v>
      </c>
      <c r="I12" s="49" t="str">
        <f>VLOOKUP(A12,'[1]tong 2 dot'!$A$7:$E$379,5,0)</f>
        <v>Nữ</v>
      </c>
      <c r="J12" s="49" t="str">
        <f>VLOOKUP(A12,'[1]tong 2 dot'!$A$7:$H$379,8,0)</f>
        <v>QLKT</v>
      </c>
      <c r="K12" s="49" t="str">
        <f>VLOOKUP(A12,'[1]tong 2 dot'!$A$7:$J$379,10,0)</f>
        <v>QH-2018-E</v>
      </c>
      <c r="L12" s="22"/>
      <c r="M12" s="54" t="s">
        <v>124</v>
      </c>
      <c r="N12" s="54"/>
      <c r="O12" s="22" t="str">
        <f>VLOOKUP(A12,'[2]fie nguon'!$C$2:$L$348,10,0)</f>
        <v>Quản lý nhân lực tại trường đào tạo bồi dưỡng cán bộ, công chức lao động - xã hội</v>
      </c>
      <c r="P12" s="22" t="str">
        <f>VLOOKUP(A12,'[2]fie nguon'!$C$2:$N$348,12,0)</f>
        <v>PGS.TS. Lê Danh Tốn</v>
      </c>
      <c r="Q12" s="22" t="str">
        <f>VLOOKUP(A12,'[2]fie nguon'!$C$2:$O$348,13,0)</f>
        <v xml:space="preserve"> Trường ĐH Kinh tế, ĐHQG Hà Nội</v>
      </c>
      <c r="R12" s="22" t="str">
        <f>VLOOKUP(A12,'[2]fie nguon'!$C$2:$T$349,18,0)</f>
        <v>784/QĐ-ĐHKT ngày 31/3/2020</v>
      </c>
      <c r="S12" s="54"/>
      <c r="T12" s="55"/>
      <c r="U12" s="56"/>
      <c r="V12" s="57"/>
      <c r="W12" s="54" t="s">
        <v>50</v>
      </c>
      <c r="X12" s="49" t="str">
        <f>VLOOKUP(A12,'[1]tong 2 dot'!$A$7:$K$379,11,0)</f>
        <v>3286/QĐ-ĐHKT ngày 7/12/2018</v>
      </c>
      <c r="Y12" s="55"/>
      <c r="Z12" s="54"/>
      <c r="AA12" s="54"/>
      <c r="AB12" s="54"/>
      <c r="AC12" s="54"/>
      <c r="AD12" s="54"/>
      <c r="AE12" s="54"/>
      <c r="AF12" s="58" t="s">
        <v>190</v>
      </c>
      <c r="AG12" s="59" t="s">
        <v>192</v>
      </c>
      <c r="AH12" s="60" t="s">
        <v>191</v>
      </c>
      <c r="AK12" s="10" t="e">
        <f>VLOOKUP(A12,[3]Sheet1!$A$1:$E$81,5,0)</f>
        <v>#N/A</v>
      </c>
    </row>
    <row r="13" spans="1:37" ht="80.25" customHeight="1">
      <c r="A13" t="str">
        <f t="shared" si="0"/>
        <v>Nguyễn Hải Lâm 30/06/1990</v>
      </c>
      <c r="B13" s="15">
        <v>7</v>
      </c>
      <c r="C13" s="14">
        <f>VLOOKUP(A13,'[1]tong 2 dot'!$A$7:$C$359,3,0)</f>
        <v>18057060</v>
      </c>
      <c r="D13" s="39" t="s">
        <v>193</v>
      </c>
      <c r="E13" s="40" t="s">
        <v>194</v>
      </c>
      <c r="F13" s="23" t="s">
        <v>140</v>
      </c>
      <c r="G13" s="27" t="s">
        <v>195</v>
      </c>
      <c r="H13" s="14" t="str">
        <f>VLOOKUP(A13,'[1]tong 2 dot'!$A$7:$G$379,7,0)</f>
        <v>Thái Nguyên</v>
      </c>
      <c r="I13" s="14" t="str">
        <f>VLOOKUP(A13,'[1]tong 2 dot'!$A$7:$E$379,5,0)</f>
        <v>Nam</v>
      </c>
      <c r="J13" s="14" t="str">
        <f>VLOOKUP(A13,'[1]tong 2 dot'!$A$7:$H$379,8,0)</f>
        <v>QTKD</v>
      </c>
      <c r="K13" s="14" t="str">
        <f>VLOOKUP(A13,'[1]tong 2 dot'!$A$7:$J$379,10,0)</f>
        <v>QH-2018-E</v>
      </c>
      <c r="L13" s="15"/>
      <c r="M13" s="2" t="s">
        <v>36</v>
      </c>
      <c r="N13" s="2"/>
      <c r="O13" s="15" t="str">
        <f>VLOOKUP(A13,'[2]fie nguon'!$C$2:$L$348,10,0)</f>
        <v>Tạo động lực cho người lao động tại Hội sở chính Ngân hàng TM TNHH MTV Đại Dương</v>
      </c>
      <c r="P13" s="15" t="str">
        <f>VLOOKUP(A13,'[2]fie nguon'!$C$2:$N$348,12,0)</f>
        <v>PGS.TS. Nguyễn Đăng Minh</v>
      </c>
      <c r="Q13" s="15" t="str">
        <f>VLOOKUP(A13,'[2]fie nguon'!$C$2:$O$348,13,0)</f>
        <v>Trường ĐH Kinh tế - ĐHQGHN</v>
      </c>
      <c r="R13" s="15" t="str">
        <f>VLOOKUP(A13,'[2]fie nguon'!$C$2:$T$349,18,0)</f>
        <v>2950/ĐHKT-QĐ ngày 3/10/2019</v>
      </c>
      <c r="S13" s="2"/>
      <c r="T13" s="5"/>
      <c r="U13" s="6"/>
      <c r="V13" s="28"/>
      <c r="W13" s="2" t="s">
        <v>34</v>
      </c>
      <c r="X13" s="14" t="str">
        <f>VLOOKUP(A13,'[1]tong 2 dot'!$A$7:$K$379,11,0)</f>
        <v>2052/QĐ-ĐHKT ngày 2/8/2018</v>
      </c>
      <c r="Y13" s="5"/>
      <c r="Z13" s="2"/>
      <c r="AA13" s="2"/>
      <c r="AB13" s="2"/>
      <c r="AC13" s="2"/>
      <c r="AD13" s="2"/>
      <c r="AE13" s="2"/>
      <c r="AF13" s="1" t="s">
        <v>196</v>
      </c>
      <c r="AG13" s="41" t="s">
        <v>197</v>
      </c>
      <c r="AH13" s="43"/>
      <c r="AK13" s="10" t="e">
        <f>VLOOKUP(A13,[3]Sheet1!$A$1:$E$81,5,0)</f>
        <v>#N/A</v>
      </c>
    </row>
    <row r="14" spans="1:37" ht="90.75" customHeight="1">
      <c r="A14" t="str">
        <f t="shared" si="0"/>
        <v>Trần Văn Khôi 14/12/1980</v>
      </c>
      <c r="B14" s="15">
        <v>8</v>
      </c>
      <c r="C14" s="14">
        <f>VLOOKUP(A14,'[1]tong 2 dot'!$A$7:$C$359,3,0)</f>
        <v>18057108</v>
      </c>
      <c r="D14" s="39" t="s">
        <v>198</v>
      </c>
      <c r="E14" s="40" t="s">
        <v>199</v>
      </c>
      <c r="F14" s="23" t="s">
        <v>141</v>
      </c>
      <c r="G14" s="27" t="s">
        <v>200</v>
      </c>
      <c r="H14" s="14" t="str">
        <f>VLOOKUP(A14,'[1]tong 2 dot'!$A$7:$G$379,7,0)</f>
        <v>Thanh Hóa</v>
      </c>
      <c r="I14" s="14" t="str">
        <f>VLOOKUP(A14,'[1]tong 2 dot'!$A$7:$E$379,5,0)</f>
        <v>Nam</v>
      </c>
      <c r="J14" s="14" t="str">
        <f>VLOOKUP(A14,'[1]tong 2 dot'!$A$7:$H$379,8,0)</f>
        <v>QLKT</v>
      </c>
      <c r="K14" s="14" t="str">
        <f>VLOOKUP(A14,'[1]tong 2 dot'!$A$7:$J$379,10,0)</f>
        <v>QH-2018-E</v>
      </c>
      <c r="L14" s="15"/>
      <c r="M14" s="2" t="s">
        <v>36</v>
      </c>
      <c r="N14" s="2"/>
      <c r="O14" s="15" t="str">
        <f>VLOOKUP(A14,'[2]fie nguon'!$C$2:$L$348,10,0)</f>
        <v>Quản lý nhà nước đối với nguồn viện trợ của các tổ chức phi chính phủ nước ngoài ở Việt Nam</v>
      </c>
      <c r="P14" s="15" t="str">
        <f>VLOOKUP(A14,'[2]fie nguon'!$C$2:$N$348,12,0)</f>
        <v>PGS.TS. Nguyễn Trúc Lê</v>
      </c>
      <c r="Q14" s="15" t="str">
        <f>VLOOKUP(A14,'[2]fie nguon'!$C$2:$O$348,13,0)</f>
        <v>Trường ĐH Kinh tế - ĐHQGHN</v>
      </c>
      <c r="R14" s="15" t="str">
        <f>VLOOKUP(A14,'[2]fie nguon'!$C$2:$T$349,18,0)</f>
        <v>2977/ĐHKT-QĐ ngày 3/10/2019</v>
      </c>
      <c r="S14" s="2"/>
      <c r="T14" s="5"/>
      <c r="U14" s="6"/>
      <c r="V14" s="28"/>
      <c r="W14" s="2" t="s">
        <v>48</v>
      </c>
      <c r="X14" s="14" t="str">
        <f>VLOOKUP(A14,'[1]tong 2 dot'!$A$7:$K$379,11,0)</f>
        <v>2052/QĐ-ĐHKT ngày 2/8/2018</v>
      </c>
      <c r="Y14" s="5"/>
      <c r="Z14" s="2"/>
      <c r="AA14" s="2"/>
      <c r="AB14" s="2"/>
      <c r="AC14" s="2"/>
      <c r="AD14" s="2"/>
      <c r="AE14" s="2"/>
      <c r="AF14" s="1" t="s">
        <v>201</v>
      </c>
      <c r="AG14" s="41" t="s">
        <v>202</v>
      </c>
      <c r="AH14" s="43" t="s">
        <v>661</v>
      </c>
      <c r="AK14" s="10" t="e">
        <f>VLOOKUP(A14,[3]Sheet1!$A$1:$E$81,5,0)</f>
        <v>#N/A</v>
      </c>
    </row>
    <row r="15" spans="1:37" ht="87.75" customHeight="1">
      <c r="A15" t="str">
        <f t="shared" si="0"/>
        <v>Đinh Tiên Hoàng 07/03/1985</v>
      </c>
      <c r="B15" s="15">
        <v>9</v>
      </c>
      <c r="C15" s="14">
        <v>18057110</v>
      </c>
      <c r="D15" s="39" t="s">
        <v>203</v>
      </c>
      <c r="E15" s="40" t="s">
        <v>204</v>
      </c>
      <c r="F15" s="23"/>
      <c r="G15" s="27" t="s">
        <v>205</v>
      </c>
      <c r="H15" s="14" t="s">
        <v>157</v>
      </c>
      <c r="I15" s="14" t="s">
        <v>39</v>
      </c>
      <c r="J15" s="14" t="s">
        <v>116</v>
      </c>
      <c r="K15" s="14" t="s">
        <v>158</v>
      </c>
      <c r="L15" s="15"/>
      <c r="M15" s="2" t="s">
        <v>36</v>
      </c>
      <c r="N15" s="2"/>
      <c r="O15" s="15" t="str">
        <f>VLOOKUP(A15,'[2]fie nguon'!$C$2:$L$348,10,0)</f>
        <v>Quản lý nhân lực tại Công ty TNHH Phát triển xây dựng và Thương mại (DCC)</v>
      </c>
      <c r="P15" s="15" t="str">
        <f>VLOOKUP(A15,'[2]fie nguon'!$C$2:$N$348,12,0)</f>
        <v>PGS.TS. Đinh Văn Thông</v>
      </c>
      <c r="Q15" s="15" t="str">
        <f>VLOOKUP(A15,'[2]fie nguon'!$C$2:$O$348,13,0)</f>
        <v>Trường ĐH Kinh tế - ĐHQGHN</v>
      </c>
      <c r="R15" s="15" t="str">
        <f>VLOOKUP(A15,'[2]fie nguon'!$C$2:$T$349,18,0)</f>
        <v>2972/ĐHKT-QĐ ngày 3/10/2019</v>
      </c>
      <c r="S15" s="2"/>
      <c r="T15" s="5"/>
      <c r="U15" s="6"/>
      <c r="V15" s="28"/>
      <c r="W15" s="2" t="s">
        <v>34</v>
      </c>
      <c r="X15" s="14" t="s">
        <v>160</v>
      </c>
      <c r="Y15" s="5"/>
      <c r="Z15" s="2"/>
      <c r="AA15" s="2"/>
      <c r="AB15" s="2"/>
      <c r="AC15" s="2"/>
      <c r="AD15" s="2"/>
      <c r="AE15" s="2"/>
      <c r="AF15" s="1" t="s">
        <v>206</v>
      </c>
      <c r="AG15" s="41" t="s">
        <v>207</v>
      </c>
      <c r="AH15" s="43"/>
      <c r="AK15" s="10" t="e">
        <f>VLOOKUP(A15,[3]Sheet1!$A$1:$E$81,5,0)</f>
        <v>#N/A</v>
      </c>
    </row>
    <row r="16" spans="1:37" ht="81" customHeight="1">
      <c r="A16" t="str">
        <f t="shared" si="0"/>
        <v>Nguyễn Xuân Mạnh 17/05/1987</v>
      </c>
      <c r="B16" s="15">
        <v>10</v>
      </c>
      <c r="C16" s="14">
        <f>VLOOKUP(A16,'[1]tong 2 dot'!$A$7:$C$359,3,0)</f>
        <v>18057017</v>
      </c>
      <c r="D16" s="39" t="s">
        <v>35</v>
      </c>
      <c r="E16" s="40" t="s">
        <v>208</v>
      </c>
      <c r="F16" s="23" t="s">
        <v>142</v>
      </c>
      <c r="G16" s="27" t="s">
        <v>209</v>
      </c>
      <c r="H16" s="14" t="str">
        <f>VLOOKUP(A16,'[1]tong 2 dot'!$A$7:$G$379,7,0)</f>
        <v>Bắc Ninh</v>
      </c>
      <c r="I16" s="14" t="str">
        <f>VLOOKUP(A16,'[1]tong 2 dot'!$A$7:$E$379,5,0)</f>
        <v>Nam</v>
      </c>
      <c r="J16" s="14" t="str">
        <f>VLOOKUP(A16,'[1]tong 2 dot'!$A$7:$H$379,8,0)</f>
        <v>TCNH</v>
      </c>
      <c r="K16" s="14" t="str">
        <f>VLOOKUP(A16,'[1]tong 2 dot'!$A$7:$J$379,10,0)</f>
        <v>QH-2018-E</v>
      </c>
      <c r="L16" s="15"/>
      <c r="M16" s="2" t="s">
        <v>44</v>
      </c>
      <c r="N16" s="2"/>
      <c r="O16" s="15" t="str">
        <f>VLOOKUP(A16,'[2]fie nguon'!$C$2:$L$348,10,0)</f>
        <v>Phát triển cho vay khách hàng cá nhân tại Ngân hàng TMCP Công thương Việt Nam - Chi nhánh Tiên Sơn</v>
      </c>
      <c r="P16" s="15" t="str">
        <f>VLOOKUP(A16,'[2]fie nguon'!$C$2:$N$348,12,0)</f>
        <v>TS. Nguyễn Thị Nhung</v>
      </c>
      <c r="Q16" s="15" t="str">
        <f>VLOOKUP(A16,'[2]fie nguon'!$C$2:$O$348,13,0)</f>
        <v>Trường ĐH Kinh tế - ĐHQGHN</v>
      </c>
      <c r="R16" s="15" t="str">
        <f>VLOOKUP(A16,'[2]fie nguon'!$C$2:$T$349,18,0)</f>
        <v>2900/ĐHKT-QĐ ngày 3/10/2019</v>
      </c>
      <c r="S16" s="2"/>
      <c r="T16" s="5"/>
      <c r="U16" s="6"/>
      <c r="V16" s="28"/>
      <c r="W16" s="2" t="s">
        <v>34</v>
      </c>
      <c r="X16" s="14" t="str">
        <f>VLOOKUP(A16,'[1]tong 2 dot'!$A$7:$K$379,11,0)</f>
        <v>2052/QĐ-ĐHKT ngày 2/8/2018</v>
      </c>
      <c r="Y16" s="5"/>
      <c r="Z16" s="2"/>
      <c r="AA16" s="2"/>
      <c r="AB16" s="2"/>
      <c r="AC16" s="2"/>
      <c r="AD16" s="2"/>
      <c r="AE16" s="2"/>
      <c r="AF16" s="1" t="s">
        <v>210</v>
      </c>
      <c r="AG16" s="41" t="s">
        <v>211</v>
      </c>
      <c r="AH16" s="43"/>
      <c r="AK16" s="10" t="e">
        <f>VLOOKUP(A16,[3]Sheet1!$A$1:$E$81,5,0)</f>
        <v>#N/A</v>
      </c>
    </row>
    <row r="17" spans="1:37" ht="96" customHeight="1">
      <c r="A17" t="str">
        <f t="shared" si="0"/>
        <v>Nguyễn Hoàng Quốc Khánh 18/06/1992</v>
      </c>
      <c r="B17" s="15">
        <v>11</v>
      </c>
      <c r="C17" s="14">
        <f>VLOOKUP(A17,'[1]tong 2 dot'!$A$7:$C$359,3,0)</f>
        <v>18057009</v>
      </c>
      <c r="D17" s="39" t="s">
        <v>212</v>
      </c>
      <c r="E17" s="40" t="s">
        <v>213</v>
      </c>
      <c r="F17" s="23" t="s">
        <v>143</v>
      </c>
      <c r="G17" s="27" t="s">
        <v>214</v>
      </c>
      <c r="H17" s="14" t="str">
        <f>VLOOKUP(A17,'[1]tong 2 dot'!$A$7:$G$379,7,0)</f>
        <v>Thanh Hóa</v>
      </c>
      <c r="I17" s="14" t="str">
        <f>VLOOKUP(A17,'[1]tong 2 dot'!$A$7:$E$379,5,0)</f>
        <v>Nam</v>
      </c>
      <c r="J17" s="14" t="str">
        <f>VLOOKUP(A17,'[1]tong 2 dot'!$A$7:$H$379,8,0)</f>
        <v>TCNH</v>
      </c>
      <c r="K17" s="14" t="str">
        <f>VLOOKUP(A17,'[1]tong 2 dot'!$A$7:$J$379,10,0)</f>
        <v>QH-2018-E</v>
      </c>
      <c r="L17" s="15"/>
      <c r="M17" s="2" t="s">
        <v>44</v>
      </c>
      <c r="N17" s="2"/>
      <c r="O17" s="15" t="str">
        <f>VLOOKUP(A17,'[2]fie nguon'!$C$2:$L$348,10,0)</f>
        <v>Phát triển thanh toán không dùng tiền mặt đối với khách hàng cá nhân tại Ngân hàng TMCP Đầu tư và Phát triển Việt Nam - Chi nhánh Tràng An</v>
      </c>
      <c r="P17" s="15" t="str">
        <f>VLOOKUP(A17,'[2]fie nguon'!$C$2:$N$348,12,0)</f>
        <v>TS. Hoàng Khắc Lịch</v>
      </c>
      <c r="Q17" s="15" t="str">
        <f>VLOOKUP(A17,'[2]fie nguon'!$C$2:$O$348,13,0)</f>
        <v>Trường ĐH Kinh tế - ĐHQGHN</v>
      </c>
      <c r="R17" s="15" t="str">
        <f>VLOOKUP(A17,'[2]fie nguon'!$C$2:$T$349,18,0)</f>
        <v>2893/ĐHKT-QĐ ngày 3/10/2019</v>
      </c>
      <c r="S17" s="2"/>
      <c r="T17" s="5"/>
      <c r="U17" s="6"/>
      <c r="V17" s="28"/>
      <c r="W17" s="2" t="s">
        <v>50</v>
      </c>
      <c r="X17" s="14" t="str">
        <f>VLOOKUP(A17,'[1]tong 2 dot'!$A$7:$K$379,11,0)</f>
        <v>2052/QĐ-ĐHKT ngày 2/8/2018</v>
      </c>
      <c r="Y17" s="5"/>
      <c r="Z17" s="2"/>
      <c r="AA17" s="2"/>
      <c r="AB17" s="2"/>
      <c r="AC17" s="2"/>
      <c r="AD17" s="2"/>
      <c r="AE17" s="2"/>
      <c r="AF17" s="1" t="s">
        <v>216</v>
      </c>
      <c r="AG17" s="41" t="s">
        <v>215</v>
      </c>
      <c r="AH17" s="43"/>
      <c r="AK17" s="10" t="e">
        <f>VLOOKUP(A17,[3]Sheet1!$A$1:$E$81,5,0)</f>
        <v>#N/A</v>
      </c>
    </row>
    <row r="18" spans="1:37" ht="63" customHeight="1">
      <c r="A18" t="str">
        <f t="shared" si="0"/>
        <v>Phạm Anh Tôn 30/08/1990</v>
      </c>
      <c r="B18" s="15">
        <v>12</v>
      </c>
      <c r="C18" s="14">
        <f>VLOOKUP(A18,'[1]tong 2 dot'!$A$7:$C$359,3,0)</f>
        <v>18057036</v>
      </c>
      <c r="D18" s="39" t="s">
        <v>217</v>
      </c>
      <c r="E18" s="40" t="s">
        <v>218</v>
      </c>
      <c r="F18" s="23" t="s">
        <v>144</v>
      </c>
      <c r="G18" s="27" t="s">
        <v>219</v>
      </c>
      <c r="H18" s="14" t="str">
        <f>VLOOKUP(A18,'[1]tong 2 dot'!$A$7:$G$379,7,0)</f>
        <v>Thái Nguyên</v>
      </c>
      <c r="I18" s="14" t="str">
        <f>VLOOKUP(A18,'[1]tong 2 dot'!$A$7:$E$379,5,0)</f>
        <v>Nam</v>
      </c>
      <c r="J18" s="14" t="str">
        <f>VLOOKUP(A18,'[1]tong 2 dot'!$A$7:$H$379,8,0)</f>
        <v>TCNH</v>
      </c>
      <c r="K18" s="14" t="str">
        <f>VLOOKUP(A18,'[1]tong 2 dot'!$A$7:$J$379,10,0)</f>
        <v>QH-2018-E</v>
      </c>
      <c r="L18" s="15"/>
      <c r="M18" s="2" t="s">
        <v>44</v>
      </c>
      <c r="N18" s="2"/>
      <c r="O18" s="15" t="str">
        <f>VLOOKUP(A18,'[2]fie nguon'!$C$2:$L$348,10,0)</f>
        <v>Phát triển tín dụng bán lẻ tại Ngân hàng thương mại cổ phần Đầu Tư và Phát Triển Việt Nam</v>
      </c>
      <c r="P18" s="15" t="str">
        <f>VLOOKUP(A18,'[2]fie nguon'!$C$2:$N$348,12,0)</f>
        <v>PGS.TS. Lê Trung Thành</v>
      </c>
      <c r="Q18" s="15" t="str">
        <f>VLOOKUP(A18,'[2]fie nguon'!$C$2:$O$348,13,0)</f>
        <v>Trường ĐH Kinh tế - ĐHQGHN</v>
      </c>
      <c r="R18" s="15" t="str">
        <f>VLOOKUP(A18,'[2]fie nguon'!$C$2:$T$349,18,0)</f>
        <v>2917/ĐHKT-QĐ ngày 3/10/2019</v>
      </c>
      <c r="S18" s="2"/>
      <c r="T18" s="5"/>
      <c r="U18" s="6"/>
      <c r="V18" s="28"/>
      <c r="W18" s="2" t="s">
        <v>48</v>
      </c>
      <c r="X18" s="14" t="str">
        <f>VLOOKUP(A18,'[1]tong 2 dot'!$A$7:$K$379,11,0)</f>
        <v>2052/QĐ-ĐHKT ngày 2/8/2018</v>
      </c>
      <c r="Y18" s="5"/>
      <c r="Z18" s="2"/>
      <c r="AA18" s="2"/>
      <c r="AB18" s="2"/>
      <c r="AC18" s="2"/>
      <c r="AD18" s="2"/>
      <c r="AE18" s="2"/>
      <c r="AF18" s="1" t="s">
        <v>220</v>
      </c>
      <c r="AG18" s="41" t="s">
        <v>221</v>
      </c>
      <c r="AH18" s="43"/>
      <c r="AK18" s="10" t="e">
        <f>VLOOKUP(A18,[3]Sheet1!$A$1:$E$81,5,0)</f>
        <v>#N/A</v>
      </c>
    </row>
    <row r="19" spans="1:37" ht="94.5" customHeight="1">
      <c r="A19" t="str">
        <f t="shared" si="0"/>
        <v>Nguyễn Thị Phương Thủy 01/09/1993</v>
      </c>
      <c r="B19" s="15">
        <v>13</v>
      </c>
      <c r="C19" s="14">
        <f>VLOOKUP(A19,'[1]tong 2 dot'!$A$7:$C$359,3,0)</f>
        <v>18057034</v>
      </c>
      <c r="D19" s="39" t="s">
        <v>222</v>
      </c>
      <c r="E19" s="40" t="s">
        <v>54</v>
      </c>
      <c r="F19" s="23" t="s">
        <v>145</v>
      </c>
      <c r="G19" s="27" t="s">
        <v>223</v>
      </c>
      <c r="H19" s="14" t="str">
        <f>VLOOKUP(A19,'[1]tong 2 dot'!$A$7:$G$379,7,0)</f>
        <v>Bắc Ninh</v>
      </c>
      <c r="I19" s="14" t="str">
        <f>VLOOKUP(A19,'[1]tong 2 dot'!$A$7:$E$379,5,0)</f>
        <v>Nữ</v>
      </c>
      <c r="J19" s="14" t="str">
        <f>VLOOKUP(A19,'[1]tong 2 dot'!$A$7:$H$379,8,0)</f>
        <v>TCNH</v>
      </c>
      <c r="K19" s="14" t="str">
        <f>VLOOKUP(A19,'[1]tong 2 dot'!$A$7:$J$379,10,0)</f>
        <v>QH-2018-E</v>
      </c>
      <c r="L19" s="15"/>
      <c r="M19" s="2" t="s">
        <v>44</v>
      </c>
      <c r="N19" s="2"/>
      <c r="O19" s="15" t="str">
        <f>VLOOKUP(A19,'[2]fie nguon'!$C$2:$L$348,10,0)</f>
        <v>Quản lý chi ngân sách nhà nước tại huyện Thuận Thành, tỉnh Bắc Ninh</v>
      </c>
      <c r="P19" s="15" t="str">
        <f>VLOOKUP(A19,'[2]fie nguon'!$C$2:$N$348,12,0)</f>
        <v>TS. Trần Thị Vân Anh</v>
      </c>
      <c r="Q19" s="15" t="str">
        <f>VLOOKUP(A19,'[2]fie nguon'!$C$2:$O$348,13,0)</f>
        <v>Trường ĐH Kinh tế - ĐHQGHN</v>
      </c>
      <c r="R19" s="15" t="str">
        <f>VLOOKUP(A19,'[2]fie nguon'!$C$2:$T$349,18,0)</f>
        <v>2915/ĐHKT-QĐ ngày 3/10/2019</v>
      </c>
      <c r="S19" s="2"/>
      <c r="T19" s="5"/>
      <c r="U19" s="6"/>
      <c r="V19" s="28"/>
      <c r="W19" s="2" t="s">
        <v>34</v>
      </c>
      <c r="X19" s="14" t="str">
        <f>VLOOKUP(A19,'[1]tong 2 dot'!$A$7:$K$379,11,0)</f>
        <v>2052/QĐ-ĐHKT ngày 2/8/2018</v>
      </c>
      <c r="Y19" s="5"/>
      <c r="Z19" s="2"/>
      <c r="AA19" s="2"/>
      <c r="AB19" s="2"/>
      <c r="AC19" s="2"/>
      <c r="AD19" s="2"/>
      <c r="AE19" s="2"/>
      <c r="AF19" s="1" t="s">
        <v>224</v>
      </c>
      <c r="AG19" s="41" t="s">
        <v>225</v>
      </c>
      <c r="AH19" s="43"/>
      <c r="AK19" s="10" t="e">
        <f>VLOOKUP(A19,[3]Sheet1!$A$1:$E$81,5,0)</f>
        <v>#N/A</v>
      </c>
    </row>
    <row r="20" spans="1:37" ht="69.75" customHeight="1">
      <c r="A20" t="str">
        <f t="shared" si="0"/>
        <v>Nông Văn Tuấn 28/04/1989</v>
      </c>
      <c r="B20" s="15">
        <v>14</v>
      </c>
      <c r="C20" s="14">
        <f>VLOOKUP(A20,'[1]tong 2 dot'!$A$7:$C$359,3,0)</f>
        <v>18057039</v>
      </c>
      <c r="D20" s="39" t="s">
        <v>226</v>
      </c>
      <c r="E20" s="40" t="s">
        <v>180</v>
      </c>
      <c r="F20" s="23"/>
      <c r="G20" s="27" t="s">
        <v>227</v>
      </c>
      <c r="H20" s="14" t="str">
        <f>VLOOKUP(A20,'[1]tong 2 dot'!$A$7:$G$379,7,0)</f>
        <v>Lạng Sơn</v>
      </c>
      <c r="I20" s="14" t="str">
        <f>VLOOKUP(A20,'[1]tong 2 dot'!$A$7:$E$379,5,0)</f>
        <v>Nam</v>
      </c>
      <c r="J20" s="14" t="str">
        <f>VLOOKUP(A20,'[1]tong 2 dot'!$A$7:$H$379,8,0)</f>
        <v>TCNH</v>
      </c>
      <c r="K20" s="14" t="str">
        <f>VLOOKUP(A20,'[1]tong 2 dot'!$A$7:$J$379,10,0)</f>
        <v>QH-2018-E</v>
      </c>
      <c r="L20" s="15"/>
      <c r="M20" s="2" t="s">
        <v>44</v>
      </c>
      <c r="N20" s="2"/>
      <c r="O20" s="15" t="str">
        <f>VLOOKUP(A20,'[2]fie nguon'!$C$2:$L$348,10,0)</f>
        <v>Chất lượng cho vay tiêu dùng tại Ngân hàng TMCP Sài Gòn - Hà Nội (SHB)</v>
      </c>
      <c r="P20" s="15" t="str">
        <f>VLOOKUP(A20,'[2]fie nguon'!$C$2:$N$348,12,0)</f>
        <v>TS. Đinh Xuân Cường</v>
      </c>
      <c r="Q20" s="15" t="str">
        <f>VLOOKUP(A20,'[2]fie nguon'!$C$2:$O$348,13,0)</f>
        <v>Nguyên cán bộ Trường ĐH Kinh tế -ĐHQGHN</v>
      </c>
      <c r="R20" s="15" t="str">
        <f>VLOOKUP(A20,'[2]fie nguon'!$C$2:$T$349,18,0)</f>
        <v>2920/ĐHKT-QĐ ngày 3/10/2019</v>
      </c>
      <c r="S20" s="2"/>
      <c r="T20" s="5"/>
      <c r="U20" s="6"/>
      <c r="V20" s="28"/>
      <c r="W20" s="2" t="s">
        <v>34</v>
      </c>
      <c r="X20" s="14" t="str">
        <f>VLOOKUP(A20,'[1]tong 2 dot'!$A$7:$K$379,11,0)</f>
        <v>2052/QĐ-ĐHKT ngày 2/8/2018</v>
      </c>
      <c r="Y20" s="5"/>
      <c r="Z20" s="2"/>
      <c r="AA20" s="2"/>
      <c r="AB20" s="2"/>
      <c r="AC20" s="2"/>
      <c r="AD20" s="2"/>
      <c r="AE20" s="2"/>
      <c r="AF20" s="1" t="s">
        <v>224</v>
      </c>
      <c r="AG20" s="41" t="s">
        <v>228</v>
      </c>
      <c r="AH20" s="43"/>
      <c r="AK20" s="10" t="e">
        <f>VLOOKUP(A20,[3]Sheet1!$A$1:$E$81,5,0)</f>
        <v>#N/A</v>
      </c>
    </row>
    <row r="21" spans="1:37" ht="69.75" customHeight="1">
      <c r="A21" t="str">
        <f t="shared" si="0"/>
        <v>Huỳnh Thị Bích Hằng 22/12/1981</v>
      </c>
      <c r="B21" s="15">
        <v>15</v>
      </c>
      <c r="C21" s="14">
        <f>VLOOKUP(A21,'[1]tong 2 dot'!$A$7:$C$359,3,0)</f>
        <v>18057097</v>
      </c>
      <c r="D21" s="39" t="s">
        <v>702</v>
      </c>
      <c r="E21" s="40" t="s">
        <v>703</v>
      </c>
      <c r="F21" s="23"/>
      <c r="G21" s="27" t="s">
        <v>704</v>
      </c>
      <c r="H21" s="14" t="str">
        <f>VLOOKUP(A21,'[1]tong 2 dot'!$A$7:$G$379,7,0)</f>
        <v>Đà Nẵng</v>
      </c>
      <c r="I21" s="14" t="str">
        <f>VLOOKUP(A21,'[1]tong 2 dot'!$A$7:$E$379,5,0)</f>
        <v>Nữ</v>
      </c>
      <c r="J21" s="14" t="str">
        <f>VLOOKUP(A21,'[1]tong 2 dot'!$A$7:$H$379,8,0)</f>
        <v>QLKT</v>
      </c>
      <c r="K21" s="14" t="str">
        <f>VLOOKUP(A21,'[1]tong 2 dot'!$A$7:$J$379,10,0)</f>
        <v>QH-2018-E</v>
      </c>
      <c r="L21" s="15"/>
      <c r="M21" s="2" t="s">
        <v>44</v>
      </c>
      <c r="N21" s="2"/>
      <c r="O21" s="15" t="str">
        <f>VLOOKUP(A21,'[2]fie nguon'!$C$2:$L$348,10,0)</f>
        <v>Quản lý tài chính tại Viện Chiến lược, Chính sách tài nguyên và môi trường</v>
      </c>
      <c r="P21" s="15" t="str">
        <f>VLOOKUP(A21,'[2]fie nguon'!$C$2:$N$348,12,0)</f>
        <v>PGS.TS. Phạm Thị Hồng Điệp</v>
      </c>
      <c r="Q21" s="15" t="str">
        <f>VLOOKUP(A21,'[2]fie nguon'!$C$2:$O$348,13,0)</f>
        <v>Trường ĐH Kinh tế - ĐHQGHN</v>
      </c>
      <c r="R21" s="15" t="str">
        <f>VLOOKUP(A21,'[2]fie nguon'!$C$2:$T$349,18,0)</f>
        <v>2970/ĐHKT-QĐ ngày 3/10/2019</v>
      </c>
      <c r="S21" s="2"/>
      <c r="T21" s="5"/>
      <c r="U21" s="6"/>
      <c r="V21" s="28"/>
      <c r="W21" s="2" t="s">
        <v>34</v>
      </c>
      <c r="X21" s="14" t="str">
        <f>VLOOKUP(A21,'[1]tong 2 dot'!$A$7:$K$379,11,0)</f>
        <v>2052/QĐ-ĐHKT ngày 2/8/2018</v>
      </c>
      <c r="Y21" s="5"/>
      <c r="Z21" s="2"/>
      <c r="AA21" s="2"/>
      <c r="AB21" s="2"/>
      <c r="AC21" s="2"/>
      <c r="AD21" s="2"/>
      <c r="AE21" s="2"/>
      <c r="AF21" s="1" t="s">
        <v>705</v>
      </c>
      <c r="AG21" s="41" t="s">
        <v>706</v>
      </c>
      <c r="AH21" s="43" t="s">
        <v>661</v>
      </c>
      <c r="AK21" s="10" t="e">
        <f>VLOOKUP(A21,[3]Sheet1!$A$1:$E$81,5,0)</f>
        <v>#N/A</v>
      </c>
    </row>
    <row r="22" spans="1:37" ht="84" customHeight="1">
      <c r="A22" t="str">
        <f t="shared" si="0"/>
        <v>Cao Thị Hồng Liên 23/06/1974</v>
      </c>
      <c r="B22" s="15">
        <v>16</v>
      </c>
      <c r="C22" s="46" t="s">
        <v>251</v>
      </c>
      <c r="D22" s="39" t="s">
        <v>229</v>
      </c>
      <c r="E22" s="40" t="s">
        <v>81</v>
      </c>
      <c r="F22" s="23"/>
      <c r="G22" s="27" t="s">
        <v>230</v>
      </c>
      <c r="H22" s="14" t="s">
        <v>67</v>
      </c>
      <c r="I22" s="14" t="s">
        <v>56</v>
      </c>
      <c r="J22" s="14" t="s">
        <v>116</v>
      </c>
      <c r="K22" s="14" t="s">
        <v>158</v>
      </c>
      <c r="L22" s="15"/>
      <c r="M22" s="2" t="s">
        <v>36</v>
      </c>
      <c r="N22" s="2"/>
      <c r="O22" s="15" t="str">
        <f>VLOOKUP(A22,'[2]fie nguon'!$C$2:$L$348,10,0)</f>
        <v>Quản lý ngân sách nhà nước huyện Ba Vì, thành phố Hà Nội</v>
      </c>
      <c r="P22" s="15" t="str">
        <f>VLOOKUP(A22,'[2]fie nguon'!$C$2:$N$348,12,0)</f>
        <v>GS.TS. Phan Huy Đường</v>
      </c>
      <c r="Q22" s="15" t="str">
        <f>VLOOKUP(A22,'[2]fie nguon'!$C$2:$O$348,13,0)</f>
        <v>Trường ĐH Kinh tế - ĐHQGHN</v>
      </c>
      <c r="R22" s="15" t="str">
        <f>VLOOKUP(A22,'[2]fie nguon'!$C$2:$T$349,18,0)</f>
        <v>2978/ĐHKT-QĐ ngày 3/10/2019</v>
      </c>
      <c r="S22" s="2"/>
      <c r="T22" s="5"/>
      <c r="U22" s="6"/>
      <c r="V22" s="28"/>
      <c r="W22" s="15" t="s">
        <v>34</v>
      </c>
      <c r="X22" s="14" t="s">
        <v>695</v>
      </c>
      <c r="Y22" s="5"/>
      <c r="Z22" s="2"/>
      <c r="AA22" s="2"/>
      <c r="AB22" s="2"/>
      <c r="AC22" s="2"/>
      <c r="AD22" s="2"/>
      <c r="AE22" s="2"/>
      <c r="AF22" s="1" t="s">
        <v>231</v>
      </c>
      <c r="AG22" s="41" t="s">
        <v>232</v>
      </c>
      <c r="AH22" s="43" t="s">
        <v>471</v>
      </c>
      <c r="AK22" s="10" t="e">
        <f>VLOOKUP(A22,[3]Sheet1!$A$1:$E$81,5,0)</f>
        <v>#N/A</v>
      </c>
    </row>
    <row r="23" spans="1:37" ht="75" customHeight="1">
      <c r="A23" t="str">
        <f t="shared" si="0"/>
        <v>Phùng Đức Thiện 28/07/1980</v>
      </c>
      <c r="B23" s="15">
        <v>17</v>
      </c>
      <c r="C23" s="14">
        <v>17058409</v>
      </c>
      <c r="D23" s="39" t="s">
        <v>233</v>
      </c>
      <c r="E23" s="40" t="s">
        <v>234</v>
      </c>
      <c r="F23" s="23" t="s">
        <v>235</v>
      </c>
      <c r="G23" s="27" t="s">
        <v>236</v>
      </c>
      <c r="H23" s="14" t="s">
        <v>67</v>
      </c>
      <c r="I23" s="14" t="s">
        <v>39</v>
      </c>
      <c r="J23" s="14" t="s">
        <v>62</v>
      </c>
      <c r="K23" s="14" t="s">
        <v>58</v>
      </c>
      <c r="L23" s="15"/>
      <c r="M23" s="2"/>
      <c r="N23" s="2"/>
      <c r="O23" s="15" t="s">
        <v>237</v>
      </c>
      <c r="P23" s="15" t="s">
        <v>161</v>
      </c>
      <c r="Q23" s="15" t="s">
        <v>70</v>
      </c>
      <c r="R23" s="15" t="s">
        <v>238</v>
      </c>
      <c r="S23" s="2"/>
      <c r="T23" s="5"/>
      <c r="U23" s="6"/>
      <c r="V23" s="28"/>
      <c r="W23" s="2" t="s">
        <v>34</v>
      </c>
      <c r="X23" s="14" t="s">
        <v>123</v>
      </c>
      <c r="Y23" s="5"/>
      <c r="Z23" s="2"/>
      <c r="AA23" s="2"/>
      <c r="AB23" s="2"/>
      <c r="AC23" s="2"/>
      <c r="AD23" s="2"/>
      <c r="AE23" s="2"/>
      <c r="AF23" s="1" t="s">
        <v>239</v>
      </c>
      <c r="AG23" s="41" t="s">
        <v>240</v>
      </c>
      <c r="AH23" s="43">
        <f>7350+6675</f>
        <v>14025</v>
      </c>
      <c r="AK23" s="10" t="e">
        <f>VLOOKUP(A23,[3]Sheet1!$A$1:$E$81,5,0)</f>
        <v>#N/A</v>
      </c>
    </row>
    <row r="24" spans="1:37" ht="72" customHeight="1">
      <c r="A24" t="str">
        <f t="shared" si="0"/>
        <v>Cấn Đình Luận 06/12/1985</v>
      </c>
      <c r="B24" s="15">
        <v>18</v>
      </c>
      <c r="C24" s="14">
        <f>VLOOKUP(A24,'[1]tong 2 dot'!$A$7:$C$359,3,0)</f>
        <v>18057061</v>
      </c>
      <c r="D24" s="39" t="s">
        <v>241</v>
      </c>
      <c r="E24" s="40" t="s">
        <v>242</v>
      </c>
      <c r="F24" s="23"/>
      <c r="G24" s="27" t="s">
        <v>243</v>
      </c>
      <c r="H24" s="14" t="str">
        <f>VLOOKUP(A24,'[1]tong 2 dot'!$A$7:$G$379,7,0)</f>
        <v>Hà Nội</v>
      </c>
      <c r="I24" s="14" t="str">
        <f>VLOOKUP(A24,'[1]tong 2 dot'!$A$7:$E$379,5,0)</f>
        <v>Nam</v>
      </c>
      <c r="J24" s="14" t="str">
        <f>VLOOKUP(A24,'[1]tong 2 dot'!$A$7:$H$379,8,0)</f>
        <v>QTKD</v>
      </c>
      <c r="K24" s="14" t="str">
        <f>VLOOKUP(A24,'[1]tong 2 dot'!$A$7:$J$379,10,0)</f>
        <v>QH-2018-E</v>
      </c>
      <c r="L24" s="15"/>
      <c r="M24" s="2" t="s">
        <v>43</v>
      </c>
      <c r="N24" s="2"/>
      <c r="O24" s="15" t="str">
        <f>VLOOKUP(A24,'[2]fie nguon'!$C$2:$L$348,10,0)</f>
        <v>Quản trị tinh gọn tại Văn phòng Bộ Khoa học và Công nghệ</v>
      </c>
      <c r="P24" s="15" t="str">
        <f>VLOOKUP(A24,'[2]fie nguon'!$C$2:$N$348,12,0)</f>
        <v>PGS.TS. Nguyễn Đăng Minh</v>
      </c>
      <c r="Q24" s="15" t="str">
        <f>VLOOKUP(A24,'[2]fie nguon'!$C$2:$O$348,13,0)</f>
        <v>Trường ĐH Kinh tế - ĐHQGHN</v>
      </c>
      <c r="R24" s="15" t="str">
        <f>VLOOKUP(A24,'[2]fie nguon'!$C$2:$T$349,18,0)</f>
        <v>2931/ĐHKT-QĐ ngày 3/10/2019</v>
      </c>
      <c r="S24" s="2"/>
      <c r="T24" s="5"/>
      <c r="U24" s="6"/>
      <c r="V24" s="28"/>
      <c r="W24" s="2" t="s">
        <v>34</v>
      </c>
      <c r="X24" s="14" t="str">
        <f>VLOOKUP(A24,'[1]tong 2 dot'!$A$7:$K$379,11,0)</f>
        <v>2052/QĐ-ĐHKT ngày 2/8/2018</v>
      </c>
      <c r="Y24" s="5"/>
      <c r="Z24" s="2"/>
      <c r="AA24" s="2"/>
      <c r="AB24" s="2"/>
      <c r="AC24" s="2"/>
      <c r="AD24" s="2"/>
      <c r="AE24" s="2"/>
      <c r="AF24" s="1" t="s">
        <v>244</v>
      </c>
      <c r="AG24" s="41" t="s">
        <v>245</v>
      </c>
      <c r="AH24" s="43"/>
      <c r="AK24" s="10" t="e">
        <f>VLOOKUP(A24,[3]Sheet1!$A$1:$E$81,5,0)</f>
        <v>#N/A</v>
      </c>
    </row>
    <row r="25" spans="1:37" ht="81" customHeight="1">
      <c r="A25" t="str">
        <f t="shared" si="0"/>
        <v>Vũ Cao Đại 30/09/1993</v>
      </c>
      <c r="B25" s="15">
        <v>19</v>
      </c>
      <c r="C25" s="14">
        <f>VLOOKUP(A25,'[1]tong 2 dot'!$A$7:$C$359,3,0)</f>
        <v>18057050</v>
      </c>
      <c r="D25" s="39" t="s">
        <v>246</v>
      </c>
      <c r="E25" s="40" t="s">
        <v>247</v>
      </c>
      <c r="F25" s="23"/>
      <c r="G25" s="27" t="s">
        <v>248</v>
      </c>
      <c r="H25" s="14" t="str">
        <f>VLOOKUP(A25,'[1]tong 2 dot'!$A$7:$G$379,7,0)</f>
        <v>Bắc Ninh</v>
      </c>
      <c r="I25" s="14" t="str">
        <f>VLOOKUP(A25,'[1]tong 2 dot'!$A$7:$E$379,5,0)</f>
        <v>Nam</v>
      </c>
      <c r="J25" s="14" t="str">
        <f>VLOOKUP(A25,'[1]tong 2 dot'!$A$7:$H$379,8,0)</f>
        <v>QTKD</v>
      </c>
      <c r="K25" s="14" t="str">
        <f>VLOOKUP(A25,'[1]tong 2 dot'!$A$7:$J$379,10,0)</f>
        <v>QH-2018-E</v>
      </c>
      <c r="L25" s="15"/>
      <c r="M25" s="2" t="s">
        <v>43</v>
      </c>
      <c r="N25" s="2"/>
      <c r="O25" s="15" t="str">
        <f>VLOOKUP(A25,'[2]fie nguon'!$C$2:$L$348,10,0)</f>
        <v>Các nhân tố ảnh hưởng đến lòng trung thành của người tiêu dùng trên địa bàn Hà Nội với loại hình kinh doanh thời trang trực tuyến</v>
      </c>
      <c r="P25" s="15" t="str">
        <f>VLOOKUP(A25,'[2]fie nguon'!$C$2:$N$348,12,0)</f>
        <v>TS. Nguyễn Thị Phi Nga</v>
      </c>
      <c r="Q25" s="15" t="str">
        <f>VLOOKUP(A25,'[2]fie nguon'!$C$2:$O$348,13,0)</f>
        <v>Trường ĐH Kinh tế - ĐHQGHN</v>
      </c>
      <c r="R25" s="15" t="str">
        <f>VLOOKUP(A25,'[2]fie nguon'!$C$2:$T$349,18,0)</f>
        <v>2926/ĐHKT-QĐ ngày 3/10/2019</v>
      </c>
      <c r="S25" s="2"/>
      <c r="T25" s="5"/>
      <c r="U25" s="6"/>
      <c r="V25" s="28"/>
      <c r="W25" s="2" t="s">
        <v>34</v>
      </c>
      <c r="X25" s="14" t="str">
        <f>VLOOKUP(A25,'[1]tong 2 dot'!$A$7:$K$379,11,0)</f>
        <v>2052/QĐ-ĐHKT ngày 2/8/2018</v>
      </c>
      <c r="Y25" s="5"/>
      <c r="Z25" s="2"/>
      <c r="AA25" s="2"/>
      <c r="AB25" s="2"/>
      <c r="AC25" s="2"/>
      <c r="AD25" s="2"/>
      <c r="AE25" s="2"/>
      <c r="AF25" s="1" t="s">
        <v>249</v>
      </c>
      <c r="AG25" s="41" t="s">
        <v>250</v>
      </c>
      <c r="AH25" s="43"/>
      <c r="AK25" s="10" t="e">
        <f>VLOOKUP(A25,[3]Sheet1!$A$1:$E$81,5,0)</f>
        <v>#N/A</v>
      </c>
    </row>
    <row r="26" spans="1:37" ht="81.75" customHeight="1">
      <c r="A26" t="str">
        <f t="shared" si="0"/>
        <v>Nguyễn Ngọc Quỳnh 12/09/1989</v>
      </c>
      <c r="B26" s="15">
        <v>20</v>
      </c>
      <c r="C26" s="14">
        <f>VLOOKUP(A26,'[1]tong 2 dot'!$A$7:$C$359,3,0)</f>
        <v>18057119</v>
      </c>
      <c r="D26" s="39" t="s">
        <v>87</v>
      </c>
      <c r="E26" s="40" t="s">
        <v>33</v>
      </c>
      <c r="F26" s="23" t="s">
        <v>146</v>
      </c>
      <c r="G26" s="27" t="s">
        <v>252</v>
      </c>
      <c r="H26" s="14" t="str">
        <f>VLOOKUP(A26,'[1]tong 2 dot'!$A$7:$G$379,7,0)</f>
        <v>Sơn La</v>
      </c>
      <c r="I26" s="14" t="str">
        <f>VLOOKUP(A26,'[1]tong 2 dot'!$A$7:$E$379,5,0)</f>
        <v>Nữ</v>
      </c>
      <c r="J26" s="14" t="str">
        <f>VLOOKUP(A26,'[1]tong 2 dot'!$A$7:$H$379,8,0)</f>
        <v>QLKT</v>
      </c>
      <c r="K26" s="14" t="str">
        <f>VLOOKUP(A26,'[1]tong 2 dot'!$A$7:$J$379,10,0)</f>
        <v>QH-2018-E</v>
      </c>
      <c r="L26" s="15"/>
      <c r="M26" s="2" t="s">
        <v>36</v>
      </c>
      <c r="N26" s="2"/>
      <c r="O26" s="15" t="str">
        <f>VLOOKUP(A26,'[2]fie nguon'!$C$2:$L$348,10,0)</f>
        <v>Quản lý đội ngũ giảng viên tại Trường Đại học Khoa học xã hội và nhân văn, Đại học Quốc gia Hà Nội</v>
      </c>
      <c r="P26" s="15" t="str">
        <f>VLOOKUP(A26,'[2]fie nguon'!$C$2:$N$348,12,0)</f>
        <v>TS. Đỗ Anh Đức</v>
      </c>
      <c r="Q26" s="15" t="str">
        <f>VLOOKUP(A26,'[2]fie nguon'!$C$2:$O$348,13,0)</f>
        <v>Trường ĐH Kinh tế - ĐHQGHN</v>
      </c>
      <c r="R26" s="15" t="str">
        <f>VLOOKUP(A26,'[2]fie nguon'!$C$2:$T$349,18,0)</f>
        <v>3023/ĐHKT-QĐ ngày 7/10/2019</v>
      </c>
      <c r="S26" s="2"/>
      <c r="T26" s="5"/>
      <c r="U26" s="6"/>
      <c r="V26" s="28"/>
      <c r="W26" s="2" t="s">
        <v>34</v>
      </c>
      <c r="X26" s="14" t="str">
        <f>VLOOKUP(A26,'[1]tong 2 dot'!$A$7:$K$379,11,0)</f>
        <v>2052/QĐ-ĐHKT ngày 2/8/2018</v>
      </c>
      <c r="Y26" s="5"/>
      <c r="Z26" s="2"/>
      <c r="AA26" s="2"/>
      <c r="AB26" s="2"/>
      <c r="AC26" s="2"/>
      <c r="AD26" s="2"/>
      <c r="AE26" s="2"/>
      <c r="AF26" s="1" t="s">
        <v>253</v>
      </c>
      <c r="AG26" s="41" t="s">
        <v>254</v>
      </c>
      <c r="AH26" s="43"/>
      <c r="AK26" s="10" t="e">
        <f>VLOOKUP(A26,[3]Sheet1!$A$1:$E$81,5,0)</f>
        <v>#N/A</v>
      </c>
    </row>
    <row r="27" spans="1:37" ht="94.5" customHeight="1">
      <c r="A27" t="str">
        <f t="shared" si="0"/>
        <v>Nguyễn Thị Thu Thảo 21/11/1994</v>
      </c>
      <c r="B27" s="15">
        <v>21</v>
      </c>
      <c r="C27" s="14">
        <f>VLOOKUP(A27,'[1]tong 2 dot'!$A$7:$C$359,3,0)</f>
        <v>18057030</v>
      </c>
      <c r="D27" s="39" t="s">
        <v>72</v>
      </c>
      <c r="E27" s="40" t="s">
        <v>84</v>
      </c>
      <c r="F27" s="23" t="s">
        <v>147</v>
      </c>
      <c r="G27" s="27" t="s">
        <v>255</v>
      </c>
      <c r="H27" s="14" t="str">
        <f>VLOOKUP(A27,'[1]tong 2 dot'!$A$7:$G$379,7,0)</f>
        <v>Hải Dương</v>
      </c>
      <c r="I27" s="14" t="str">
        <f>VLOOKUP(A27,'[1]tong 2 dot'!$A$7:$E$379,5,0)</f>
        <v>Nữ</v>
      </c>
      <c r="J27" s="14" t="str">
        <f>VLOOKUP(A27,'[1]tong 2 dot'!$A$7:$H$379,8,0)</f>
        <v>TCNH</v>
      </c>
      <c r="K27" s="14" t="str">
        <f>VLOOKUP(A27,'[1]tong 2 dot'!$A$7:$J$379,10,0)</f>
        <v>QH-2018-E</v>
      </c>
      <c r="L27" s="15"/>
      <c r="M27" s="2" t="s">
        <v>44</v>
      </c>
      <c r="N27" s="2"/>
      <c r="O27" s="15" t="str">
        <f>VLOOKUP(A27,'[2]fie nguon'!$C$2:$L$348,10,0)</f>
        <v>Phân tích và dự báo tài chính công ty trách nhiệm hữu hạn Dược phẩm Hiếu Anh</v>
      </c>
      <c r="P27" s="15" t="str">
        <f>VLOOKUP(A27,'[2]fie nguon'!$C$2:$N$348,12,0)</f>
        <v>TS. Nguyễn Thị Thanh Hải</v>
      </c>
      <c r="Q27" s="15" t="str">
        <f>VLOOKUP(A27,'[2]fie nguon'!$C$2:$O$348,13,0)</f>
        <v>Trường ĐH Kinh tế - ĐHQGHN</v>
      </c>
      <c r="R27" s="15" t="str">
        <f>VLOOKUP(A27,'[2]fie nguon'!$C$2:$T$349,18,0)</f>
        <v>2912/ĐHKT-QĐ ngày 3/10/2019</v>
      </c>
      <c r="S27" s="2"/>
      <c r="T27" s="5"/>
      <c r="U27" s="6"/>
      <c r="V27" s="28"/>
      <c r="W27" s="2" t="s">
        <v>48</v>
      </c>
      <c r="X27" s="14" t="str">
        <f>VLOOKUP(A27,'[1]tong 2 dot'!$A$7:$K$379,11,0)</f>
        <v>2052/QĐ-ĐHKT ngày 2/8/2018</v>
      </c>
      <c r="Y27" s="5"/>
      <c r="Z27" s="2"/>
      <c r="AA27" s="2"/>
      <c r="AB27" s="2"/>
      <c r="AC27" s="2"/>
      <c r="AD27" s="2"/>
      <c r="AE27" s="2"/>
      <c r="AF27" s="1" t="s">
        <v>256</v>
      </c>
      <c r="AG27" s="41" t="s">
        <v>257</v>
      </c>
      <c r="AH27" s="43"/>
      <c r="AK27" s="10" t="e">
        <f>VLOOKUP(A27,[3]Sheet1!$A$1:$E$81,5,0)</f>
        <v>#N/A</v>
      </c>
    </row>
    <row r="28" spans="1:37" ht="84.75" customHeight="1">
      <c r="A28" t="str">
        <f t="shared" si="0"/>
        <v>Trần Thị Hải Yến 13/07/1990</v>
      </c>
      <c r="B28" s="15">
        <v>22</v>
      </c>
      <c r="C28" s="14">
        <f>VLOOKUP(A28,'[1]tong 2 dot'!$A$7:$C$359,3,0)</f>
        <v>18057133</v>
      </c>
      <c r="D28" s="39" t="s">
        <v>258</v>
      </c>
      <c r="E28" s="40" t="s">
        <v>88</v>
      </c>
      <c r="F28" s="23"/>
      <c r="G28" s="27" t="s">
        <v>259</v>
      </c>
      <c r="H28" s="14" t="str">
        <f>VLOOKUP(A28,'[1]tong 2 dot'!$A$7:$G$379,7,0)</f>
        <v>Thái Bình</v>
      </c>
      <c r="I28" s="14" t="str">
        <f>VLOOKUP(A28,'[1]tong 2 dot'!$A$7:$E$379,5,0)</f>
        <v>Nữ</v>
      </c>
      <c r="J28" s="14" t="str">
        <f>VLOOKUP(A28,'[1]tong 2 dot'!$A$7:$H$379,8,0)</f>
        <v>QLKT</v>
      </c>
      <c r="K28" s="14" t="str">
        <f>VLOOKUP(A28,'[1]tong 2 dot'!$A$7:$J$379,10,0)</f>
        <v>QH-2018-E</v>
      </c>
      <c r="L28" s="15"/>
      <c r="M28" s="2" t="s">
        <v>36</v>
      </c>
      <c r="N28" s="2"/>
      <c r="O28" s="15" t="str">
        <f>VLOOKUP(A28,'[2]fie nguon'!$C$2:$L$348,10,0)</f>
        <v>Quản lý hoạt động kinh tế báo chí của báo Nhân Dân</v>
      </c>
      <c r="P28" s="15" t="str">
        <f>VLOOKUP(A28,'[2]fie nguon'!$C$2:$N$348,12,0)</f>
        <v>TS. Lưu Quốc Đạt</v>
      </c>
      <c r="Q28" s="15" t="str">
        <f>VLOOKUP(A28,'[2]fie nguon'!$C$2:$O$348,13,0)</f>
        <v>Trường ĐH Kinh tế - ĐHQGHN</v>
      </c>
      <c r="R28" s="15" t="str">
        <f>VLOOKUP(A28,'[2]fie nguon'!$C$2:$T$349,18,0)</f>
        <v>2999/ĐHKT-QĐ ngày 3/10/2019</v>
      </c>
      <c r="S28" s="2"/>
      <c r="T28" s="5"/>
      <c r="U28" s="6"/>
      <c r="V28" s="28"/>
      <c r="W28" s="2" t="s">
        <v>34</v>
      </c>
      <c r="X28" s="14" t="str">
        <f>VLOOKUP(A28,'[1]tong 2 dot'!$A$7:$K$379,11,0)</f>
        <v>2052/QĐ-ĐHKT ngày 2/8/2018</v>
      </c>
      <c r="Y28" s="5"/>
      <c r="Z28" s="2"/>
      <c r="AA28" s="2"/>
      <c r="AB28" s="2"/>
      <c r="AC28" s="2"/>
      <c r="AD28" s="2"/>
      <c r="AE28" s="2"/>
      <c r="AF28" s="1" t="s">
        <v>260</v>
      </c>
      <c r="AG28" s="41" t="s">
        <v>261</v>
      </c>
      <c r="AH28" s="43" t="s">
        <v>661</v>
      </c>
      <c r="AK28" s="10" t="e">
        <f>VLOOKUP(A28,[3]Sheet1!$A$1:$E$81,5,0)</f>
        <v>#N/A</v>
      </c>
    </row>
    <row r="29" spans="1:37" ht="71.25" customHeight="1">
      <c r="A29" t="str">
        <f t="shared" si="0"/>
        <v>Thân Thị Thanh Tâm 21/10/1994</v>
      </c>
      <c r="B29" s="15">
        <v>23</v>
      </c>
      <c r="C29" s="14">
        <f>VLOOKUP(A29,'[1]tong 2 dot'!$A$7:$C$359,3,0)</f>
        <v>18057069</v>
      </c>
      <c r="D29" s="39" t="s">
        <v>262</v>
      </c>
      <c r="E29" s="40" t="s">
        <v>263</v>
      </c>
      <c r="F29" s="23"/>
      <c r="G29" s="27" t="s">
        <v>264</v>
      </c>
      <c r="H29" s="14" t="str">
        <f>VLOOKUP(A29,'[1]tong 2 dot'!$A$7:$G$379,7,0)</f>
        <v>Ninh Bình</v>
      </c>
      <c r="I29" s="14" t="str">
        <f>VLOOKUP(A29,'[1]tong 2 dot'!$A$7:$E$379,5,0)</f>
        <v>Nữ</v>
      </c>
      <c r="J29" s="14" t="str">
        <f>VLOOKUP(A29,'[1]tong 2 dot'!$A$7:$H$379,8,0)</f>
        <v>QTKD</v>
      </c>
      <c r="K29" s="14" t="str">
        <f>VLOOKUP(A29,'[1]tong 2 dot'!$A$7:$J$379,10,0)</f>
        <v>QH-2018-E</v>
      </c>
      <c r="L29" s="15"/>
      <c r="M29" s="2" t="s">
        <v>43</v>
      </c>
      <c r="N29" s="2"/>
      <c r="O29" s="15" t="str">
        <f>VLOOKUP(A29,'[2]fie nguon'!$C$2:$L$348,10,0)</f>
        <v>Marketing mix của Ngân hàng TMCP Hàng Hải Việt Nam (MSB) trên địa bàn Hà Nội</v>
      </c>
      <c r="P29" s="15" t="str">
        <f>VLOOKUP(A29,'[2]fie nguon'!$C$2:$N$348,12,0)</f>
        <v>TS. Hồ Chí Dũng</v>
      </c>
      <c r="Q29" s="15" t="str">
        <f>VLOOKUP(A29,'[2]fie nguon'!$C$2:$O$348,13,0)</f>
        <v>Công ty Cổ phần People One</v>
      </c>
      <c r="R29" s="15" t="str">
        <f>VLOOKUP(A29,'[2]fie nguon'!$C$2:$T$349,18,0)</f>
        <v>2936/ĐHKT-QĐ ngày 3/10/2019</v>
      </c>
      <c r="S29" s="2"/>
      <c r="T29" s="5"/>
      <c r="U29" s="6"/>
      <c r="V29" s="28"/>
      <c r="W29" s="2" t="s">
        <v>34</v>
      </c>
      <c r="X29" s="14" t="str">
        <f>VLOOKUP(A29,'[1]tong 2 dot'!$A$7:$K$379,11,0)</f>
        <v>2052/QĐ-ĐHKT ngày 2/8/2018</v>
      </c>
      <c r="Y29" s="5"/>
      <c r="Z29" s="2"/>
      <c r="AA29" s="2"/>
      <c r="AB29" s="2"/>
      <c r="AC29" s="2"/>
      <c r="AD29" s="2"/>
      <c r="AE29" s="2"/>
      <c r="AF29" s="1" t="s">
        <v>265</v>
      </c>
      <c r="AG29" s="41" t="s">
        <v>266</v>
      </c>
      <c r="AH29" s="43"/>
      <c r="AK29" s="10" t="e">
        <f>VLOOKUP(A29,[3]Sheet1!$A$1:$E$81,5,0)</f>
        <v>#N/A</v>
      </c>
    </row>
    <row r="30" spans="1:37" ht="79.5" customHeight="1">
      <c r="A30" t="str">
        <f t="shared" si="0"/>
        <v>Lê Hữu Thuận 17/11/1985</v>
      </c>
      <c r="B30" s="15">
        <v>24</v>
      </c>
      <c r="C30" s="14">
        <f>VLOOKUP(A30,'[1]tong 2 dot'!$A$7:$C$359,3,0)</f>
        <v>18057126</v>
      </c>
      <c r="D30" s="39" t="s">
        <v>267</v>
      </c>
      <c r="E30" s="40" t="s">
        <v>268</v>
      </c>
      <c r="F30" s="23" t="s">
        <v>148</v>
      </c>
      <c r="G30" s="27" t="s">
        <v>269</v>
      </c>
      <c r="H30" s="14" t="str">
        <f>VLOOKUP(A30,'[1]tong 2 dot'!$A$7:$G$379,7,0)</f>
        <v>Thanh Hóa</v>
      </c>
      <c r="I30" s="14" t="str">
        <f>VLOOKUP(A30,'[1]tong 2 dot'!$A$7:$E$379,5,0)</f>
        <v>Nam</v>
      </c>
      <c r="J30" s="14" t="str">
        <f>VLOOKUP(A30,'[1]tong 2 dot'!$A$7:$H$379,8,0)</f>
        <v>QLKT</v>
      </c>
      <c r="K30" s="14" t="str">
        <f>VLOOKUP(A30,'[1]tong 2 dot'!$A$7:$J$379,10,0)</f>
        <v>QH-2018-E</v>
      </c>
      <c r="L30" s="15"/>
      <c r="M30" s="2" t="s">
        <v>36</v>
      </c>
      <c r="N30" s="2"/>
      <c r="O30" s="15" t="str">
        <f>VLOOKUP(A30,'[2]fie nguon'!$C$2:$L$348,10,0)</f>
        <v>Quản lý nhân lực tại Công ty cổ phần Minh Việt Toàn cầu</v>
      </c>
      <c r="P30" s="15" t="str">
        <f>VLOOKUP(A30,'[2]fie nguon'!$C$2:$N$348,12,0)</f>
        <v>GS.TS. Phan Huy Đường</v>
      </c>
      <c r="Q30" s="15" t="str">
        <f>VLOOKUP(A30,'[2]fie nguon'!$C$2:$O$348,13,0)</f>
        <v>Trường ĐH Kinh tế - ĐHQGHN</v>
      </c>
      <c r="R30" s="15" t="str">
        <f>VLOOKUP(A30,'[2]fie nguon'!$C$2:$T$349,18,0)</f>
        <v>2993/ĐHKT-QĐ ngày 3/10/2019</v>
      </c>
      <c r="S30" s="2"/>
      <c r="T30" s="5"/>
      <c r="U30" s="6"/>
      <c r="V30" s="28"/>
      <c r="W30" s="2" t="s">
        <v>34</v>
      </c>
      <c r="X30" s="14" t="str">
        <f>VLOOKUP(A30,'[1]tong 2 dot'!$A$7:$K$379,11,0)</f>
        <v>2052/QĐ-ĐHKT ngày 2/8/2018</v>
      </c>
      <c r="Y30" s="5"/>
      <c r="Z30" s="2"/>
      <c r="AA30" s="2"/>
      <c r="AB30" s="2"/>
      <c r="AC30" s="2"/>
      <c r="AD30" s="2"/>
      <c r="AE30" s="2"/>
      <c r="AF30" s="1" t="s">
        <v>270</v>
      </c>
      <c r="AG30" s="41" t="s">
        <v>271</v>
      </c>
      <c r="AH30" s="45"/>
      <c r="AK30" s="10" t="e">
        <f>VLOOKUP(A30,[3]Sheet1!$A$1:$E$81,5,0)</f>
        <v>#N/A</v>
      </c>
    </row>
    <row r="31" spans="1:37" ht="79.5" customHeight="1">
      <c r="A31" t="str">
        <f t="shared" si="0"/>
        <v>Nguyễn Thị Thùy Dung 21/11/1993</v>
      </c>
      <c r="B31" s="15">
        <v>25</v>
      </c>
      <c r="C31" s="14">
        <f>VLOOKUP(A31,'[1]tong 2 dot'!$A$7:$C$359,3,0)</f>
        <v>18057048</v>
      </c>
      <c r="D31" s="39" t="s">
        <v>272</v>
      </c>
      <c r="E31" s="40" t="s">
        <v>52</v>
      </c>
      <c r="F31" s="23" t="s">
        <v>148</v>
      </c>
      <c r="G31" s="27" t="s">
        <v>273</v>
      </c>
      <c r="H31" s="14" t="str">
        <f>VLOOKUP(A31,'[1]tong 2 dot'!$A$7:$G$379,7,0)</f>
        <v>Nghệ An</v>
      </c>
      <c r="I31" s="14" t="str">
        <f>VLOOKUP(A31,'[1]tong 2 dot'!$A$7:$E$379,5,0)</f>
        <v>Nữ</v>
      </c>
      <c r="J31" s="14" t="str">
        <f>VLOOKUP(A31,'[1]tong 2 dot'!$A$7:$H$379,8,0)</f>
        <v>QTKD</v>
      </c>
      <c r="K31" s="14" t="str">
        <f>VLOOKUP(A31,'[1]tong 2 dot'!$A$7:$J$379,10,0)</f>
        <v>QH-2018-E</v>
      </c>
      <c r="L31" s="15"/>
      <c r="M31" s="2" t="s">
        <v>43</v>
      </c>
      <c r="N31" s="2"/>
      <c r="O31" s="15" t="str">
        <f>VLOOKUP(A31,'[2]fie nguon'!$C$2:$L$348,10,0)</f>
        <v>Văn hóa tổ chức tại Trung tâm Quảng cáo và Dịch vụ Truyền hình (TVAD)</v>
      </c>
      <c r="P31" s="15" t="str">
        <f>VLOOKUP(A31,'[2]fie nguon'!$C$2:$N$348,12,0)</f>
        <v>TS. Đặng Qúy Dương</v>
      </c>
      <c r="Q31" s="15" t="str">
        <f>VLOOKUP(A31,'[2]fie nguon'!$C$2:$O$348,13,0)</f>
        <v>Trường ĐHKT - ĐHQGHN</v>
      </c>
      <c r="R31" s="15" t="str">
        <f>VLOOKUP(A31,'[2]fie nguon'!$C$2:$T$349,18,0)</f>
        <v>3159/ĐHKT-QĐ ngày 22/10/2019</v>
      </c>
      <c r="S31" s="2"/>
      <c r="T31" s="5"/>
      <c r="U31" s="6"/>
      <c r="V31" s="28"/>
      <c r="W31" s="2" t="s">
        <v>50</v>
      </c>
      <c r="X31" s="14" t="str">
        <f>VLOOKUP(A31,'[1]tong 2 dot'!$A$7:$K$379,11,0)</f>
        <v>2052/QĐ-ĐHKT ngày 2/8/2018</v>
      </c>
      <c r="Y31" s="5"/>
      <c r="Z31" s="2"/>
      <c r="AA31" s="2"/>
      <c r="AB31" s="2"/>
      <c r="AC31" s="2"/>
      <c r="AD31" s="2"/>
      <c r="AE31" s="2"/>
      <c r="AF31" s="1" t="s">
        <v>275</v>
      </c>
      <c r="AG31" s="41" t="s">
        <v>276</v>
      </c>
      <c r="AH31" s="45"/>
      <c r="AK31" s="10" t="e">
        <f>VLOOKUP(A31,[3]Sheet1!$A$1:$E$81,5,0)</f>
        <v>#N/A</v>
      </c>
    </row>
    <row r="32" spans="1:37" s="7" customFormat="1" ht="79.5" customHeight="1">
      <c r="A32" t="str">
        <f t="shared" si="0"/>
        <v>Lê Xuân Lợi 23/01/1974</v>
      </c>
      <c r="B32" s="15">
        <v>26</v>
      </c>
      <c r="C32" s="49">
        <f>VLOOKUP(A32,'[1]tong 2 dot'!$A$7:$C$359,3,0)</f>
        <v>18057546</v>
      </c>
      <c r="D32" s="50" t="s">
        <v>279</v>
      </c>
      <c r="E32" s="51" t="s">
        <v>277</v>
      </c>
      <c r="F32" s="52" t="s">
        <v>148</v>
      </c>
      <c r="G32" s="53" t="s">
        <v>278</v>
      </c>
      <c r="H32" s="49" t="str">
        <f>VLOOKUP(A32,'[1]tong 2 dot'!$A$7:$G$379,7,0)</f>
        <v>Thanh Hóa</v>
      </c>
      <c r="I32" s="49" t="str">
        <f>VLOOKUP(A32,'[1]tong 2 dot'!$A$7:$E$379,5,0)</f>
        <v>Nam</v>
      </c>
      <c r="J32" s="49" t="str">
        <f>VLOOKUP(A32,'[1]tong 2 dot'!$A$7:$H$379,8,0)</f>
        <v>QLKT</v>
      </c>
      <c r="K32" s="49" t="str">
        <f>VLOOKUP(A32,'[1]tong 2 dot'!$A$7:$J$379,10,0)</f>
        <v>QH-2018-E</v>
      </c>
      <c r="L32" s="22"/>
      <c r="M32" s="54" t="s">
        <v>64</v>
      </c>
      <c r="N32" s="54"/>
      <c r="O32" s="22" t="str">
        <f>VLOOKUP(A32,'[2]fie nguon'!$C$2:$L$348,10,0)</f>
        <v>Quản lý thu thuế doanh nghiệp ngoài quốc doanh tại Chi cục thuế Quận Nam Từ Liêm</v>
      </c>
      <c r="P32" s="22" t="str">
        <f>VLOOKUP(A32,'[2]fie nguon'!$C$2:$N$348,12,0)</f>
        <v>PGS.TS Nguyễn Trúc Lê</v>
      </c>
      <c r="Q32" s="22" t="str">
        <f>VLOOKUP(A32,'[2]fie nguon'!$C$2:$O$348,13,0)</f>
        <v xml:space="preserve"> Trường ĐH Kinh tế, ĐHQG Hà Nội</v>
      </c>
      <c r="R32" s="22" t="str">
        <f>VLOOKUP(A32,'[2]fie nguon'!$C$2:$T$349,18,0)</f>
        <v>555/QĐ-ĐHKT ngày 19/03/2020</v>
      </c>
      <c r="S32" s="54"/>
      <c r="T32" s="55"/>
      <c r="U32" s="56"/>
      <c r="V32" s="57"/>
      <c r="W32" s="54" t="s">
        <v>34</v>
      </c>
      <c r="X32" s="49" t="str">
        <f>VLOOKUP(A32,'[1]tong 2 dot'!$A$7:$K$379,11,0)</f>
        <v>3286/QĐ-ĐHKT ngày 7/12/2018</v>
      </c>
      <c r="Y32" s="55"/>
      <c r="Z32" s="54"/>
      <c r="AA32" s="54"/>
      <c r="AB32" s="54"/>
      <c r="AC32" s="54"/>
      <c r="AD32" s="54"/>
      <c r="AE32" s="54"/>
      <c r="AF32" s="58" t="s">
        <v>280</v>
      </c>
      <c r="AG32" s="59" t="s">
        <v>281</v>
      </c>
      <c r="AH32" s="62" t="s">
        <v>286</v>
      </c>
      <c r="AK32" s="10" t="e">
        <f>VLOOKUP(A32,[3]Sheet1!$A$1:$E$81,5,0)</f>
        <v>#N/A</v>
      </c>
    </row>
    <row r="33" spans="1:37" ht="79.5" customHeight="1">
      <c r="A33" t="str">
        <f t="shared" si="0"/>
        <v>Lê Thị Thu Thủy 08/06/1983</v>
      </c>
      <c r="B33" s="15">
        <v>27</v>
      </c>
      <c r="C33" s="14">
        <f>VLOOKUP(A33,'[1]tong 2 dot'!$A$7:$C$359,3,0)</f>
        <v>18057127</v>
      </c>
      <c r="D33" s="39" t="s">
        <v>282</v>
      </c>
      <c r="E33" s="40" t="s">
        <v>54</v>
      </c>
      <c r="F33" s="23" t="s">
        <v>148</v>
      </c>
      <c r="G33" s="27" t="s">
        <v>283</v>
      </c>
      <c r="H33" s="14" t="str">
        <f>VLOOKUP(A33,'[1]tong 2 dot'!$A$7:$G$379,7,0)</f>
        <v>Hà Nội</v>
      </c>
      <c r="I33" s="14" t="str">
        <f>VLOOKUP(A33,'[1]tong 2 dot'!$A$7:$E$379,5,0)</f>
        <v>Nữ</v>
      </c>
      <c r="J33" s="14" t="str">
        <f>VLOOKUP(A33,'[1]tong 2 dot'!$A$7:$H$379,8,0)</f>
        <v>QLKT</v>
      </c>
      <c r="K33" s="14" t="str">
        <f>VLOOKUP(A33,'[1]tong 2 dot'!$A$7:$J$379,10,0)</f>
        <v>QH-2018-E</v>
      </c>
      <c r="L33" s="15"/>
      <c r="M33" s="2" t="s">
        <v>36</v>
      </c>
      <c r="N33" s="2"/>
      <c r="O33" s="15" t="str">
        <f>VLOOKUP(A33,'[2]fie nguon'!$C$2:$L$348,10,0)</f>
        <v>Kiểm tra thuế tại trụ sở người nộp thuế của Chi cục thuế Quận Cầu Giấy</v>
      </c>
      <c r="P33" s="15" t="str">
        <f>VLOOKUP(A33,'[2]fie nguon'!$C$2:$N$348,12,0)</f>
        <v>PGS.TS. Phạm Thị Hồng Điệp</v>
      </c>
      <c r="Q33" s="15" t="str">
        <f>VLOOKUP(A33,'[2]fie nguon'!$C$2:$O$348,13,0)</f>
        <v>Trường ĐH Kinh tế - ĐHQGHN</v>
      </c>
      <c r="R33" s="15" t="str">
        <f>VLOOKUP(A33,'[2]fie nguon'!$C$2:$T$349,18,0)</f>
        <v>2994/ĐHKT-QĐ ngày 3/10/2019</v>
      </c>
      <c r="S33" s="2"/>
      <c r="T33" s="5"/>
      <c r="U33" s="6"/>
      <c r="V33" s="28"/>
      <c r="W33" s="2" t="s">
        <v>34</v>
      </c>
      <c r="X33" s="14" t="str">
        <f>VLOOKUP(A33,'[1]tong 2 dot'!$A$7:$K$379,11,0)</f>
        <v>2052/QĐ-ĐHKT ngày 2/8/2018</v>
      </c>
      <c r="Y33" s="5"/>
      <c r="Z33" s="2"/>
      <c r="AA33" s="2"/>
      <c r="AB33" s="2"/>
      <c r="AC33" s="2"/>
      <c r="AD33" s="2"/>
      <c r="AE33" s="2"/>
      <c r="AF33" s="1" t="s">
        <v>284</v>
      </c>
      <c r="AG33" s="41" t="s">
        <v>285</v>
      </c>
      <c r="AH33" s="63" t="s">
        <v>721</v>
      </c>
      <c r="AK33" s="10" t="e">
        <f>VLOOKUP(A33,[3]Sheet1!$A$1:$E$81,5,0)</f>
        <v>#N/A</v>
      </c>
    </row>
    <row r="34" spans="1:37" ht="79.5" customHeight="1">
      <c r="A34" t="str">
        <f t="shared" si="0"/>
        <v>Trần Thị Thanh Hường 26/08/1986</v>
      </c>
      <c r="B34" s="15">
        <v>28</v>
      </c>
      <c r="C34" s="14">
        <f>VLOOKUP(A34,'[1]tong 2 dot'!$A$7:$C$359,3,0)</f>
        <v>18057059</v>
      </c>
      <c r="D34" s="39" t="s">
        <v>287</v>
      </c>
      <c r="E34" s="40" t="s">
        <v>288</v>
      </c>
      <c r="F34" s="23" t="s">
        <v>148</v>
      </c>
      <c r="G34" s="27" t="s">
        <v>289</v>
      </c>
      <c r="H34" s="14" t="str">
        <f>VLOOKUP(A34,'[1]tong 2 dot'!$A$7:$G$379,7,0)</f>
        <v>Thái Nguyên</v>
      </c>
      <c r="I34" s="14" t="str">
        <f>VLOOKUP(A34,'[1]tong 2 dot'!$A$7:$E$379,5,0)</f>
        <v>Nữ</v>
      </c>
      <c r="J34" s="14" t="str">
        <f>VLOOKUP(A34,'[1]tong 2 dot'!$A$7:$H$379,8,0)</f>
        <v>QTKD</v>
      </c>
      <c r="K34" s="14" t="str">
        <f>VLOOKUP(A34,'[1]tong 2 dot'!$A$7:$J$379,10,0)</f>
        <v>QH-2018-E</v>
      </c>
      <c r="L34" s="15"/>
      <c r="M34" s="2" t="s">
        <v>43</v>
      </c>
      <c r="N34" s="2"/>
      <c r="O34" s="15" t="str">
        <f>VLOOKUP(A34,'[2]fie nguon'!$C$2:$L$348,10,0)</f>
        <v>Chất lượng dịch vụ tại Công ty cổ phần Chứng khoán Vndirect</v>
      </c>
      <c r="P34" s="15" t="str">
        <f>VLOOKUP(A34,'[2]fie nguon'!$C$2:$N$348,12,0)</f>
        <v>PGS.TS. Nguyễn Đăng Minh</v>
      </c>
      <c r="Q34" s="15" t="str">
        <f>VLOOKUP(A34,'[2]fie nguon'!$C$2:$O$348,13,0)</f>
        <v>Trường ĐH Kinh tế - ĐHQGHN</v>
      </c>
      <c r="R34" s="15" t="str">
        <f>VLOOKUP(A34,'[2]fie nguon'!$C$2:$T$349,18,0)</f>
        <v>2949/ĐHKT-QĐ ngày 3/10/2019</v>
      </c>
      <c r="S34" s="2"/>
      <c r="T34" s="5"/>
      <c r="U34" s="6"/>
      <c r="V34" s="28"/>
      <c r="W34" s="2" t="s">
        <v>34</v>
      </c>
      <c r="X34" s="14" t="str">
        <f>VLOOKUP(A34,'[1]tong 2 dot'!$A$7:$K$379,11,0)</f>
        <v>2052/QĐ-ĐHKT ngày 2/8/2018</v>
      </c>
      <c r="Y34" s="5"/>
      <c r="Z34" s="2"/>
      <c r="AA34" s="2"/>
      <c r="AB34" s="2"/>
      <c r="AC34" s="2"/>
      <c r="AD34" s="2"/>
      <c r="AE34" s="2"/>
      <c r="AF34" s="1" t="s">
        <v>290</v>
      </c>
      <c r="AG34" s="41" t="s">
        <v>291</v>
      </c>
      <c r="AH34" s="45"/>
      <c r="AK34" s="10" t="e">
        <f>VLOOKUP(A34,[3]Sheet1!$A$1:$E$81,5,0)</f>
        <v>#N/A</v>
      </c>
    </row>
    <row r="35" spans="1:37" ht="79.5" customHeight="1">
      <c r="A35" t="str">
        <f t="shared" si="0"/>
        <v>Lê Thái Anh 20/03/1972</v>
      </c>
      <c r="B35" s="15">
        <v>29</v>
      </c>
      <c r="C35" s="14">
        <f>VLOOKUP(A35,'[1]tong 2 dot'!$A$7:$C$359,3,0)</f>
        <v>18057045</v>
      </c>
      <c r="D35" s="39" t="s">
        <v>292</v>
      </c>
      <c r="E35" s="40" t="s">
        <v>74</v>
      </c>
      <c r="F35" s="23" t="s">
        <v>148</v>
      </c>
      <c r="G35" s="27" t="s">
        <v>293</v>
      </c>
      <c r="H35" s="14" t="str">
        <f>VLOOKUP(A35,'[1]tong 2 dot'!$A$7:$G$379,7,0)</f>
        <v>Hà Nội</v>
      </c>
      <c r="I35" s="14" t="str">
        <f>VLOOKUP(A35,'[1]tong 2 dot'!$A$7:$E$379,5,0)</f>
        <v>Nam</v>
      </c>
      <c r="J35" s="14" t="str">
        <f>VLOOKUP(A35,'[1]tong 2 dot'!$A$7:$H$379,8,0)</f>
        <v>QTKD</v>
      </c>
      <c r="K35" s="14" t="str">
        <f>VLOOKUP(A35,'[1]tong 2 dot'!$A$7:$J$379,10,0)</f>
        <v>QH-2018-E</v>
      </c>
      <c r="L35" s="15"/>
      <c r="M35" s="2" t="s">
        <v>43</v>
      </c>
      <c r="N35" s="2"/>
      <c r="O35" s="15" t="str">
        <f>VLOOKUP(A35,'[2]fie nguon'!$C$2:$L$348,10,0)</f>
        <v>Văn hóa kinh doanh tại chuỗi cửa hàng tiện lợi Vinmart+ tại Hà Nội</v>
      </c>
      <c r="P35" s="15" t="str">
        <f>VLOOKUP(A35,'[2]fie nguon'!$C$2:$N$348,12,0)</f>
        <v>TS. Nguyễn Thùy Dung</v>
      </c>
      <c r="Q35" s="15" t="str">
        <f>VLOOKUP(A35,'[2]fie nguon'!$C$2:$O$348,13,0)</f>
        <v>Trường ĐH Kinh tế - ĐHQGHN</v>
      </c>
      <c r="R35" s="15" t="str">
        <f>VLOOKUP(A35,'[2]fie nguon'!$C$2:$T$349,18,0)</f>
        <v>2925/ĐHKT-QĐ ngày 3/10/2019</v>
      </c>
      <c r="S35" s="2"/>
      <c r="T35" s="5"/>
      <c r="U35" s="6"/>
      <c r="V35" s="28"/>
      <c r="W35" s="2" t="s">
        <v>34</v>
      </c>
      <c r="X35" s="14" t="str">
        <f>VLOOKUP(A35,'[1]tong 2 dot'!$A$7:$K$379,11,0)</f>
        <v>2052/QĐ-ĐHKT ngày 2/8/2018</v>
      </c>
      <c r="Y35" s="5"/>
      <c r="Z35" s="2"/>
      <c r="AA35" s="2"/>
      <c r="AB35" s="2"/>
      <c r="AC35" s="2"/>
      <c r="AD35" s="2"/>
      <c r="AE35" s="2"/>
      <c r="AF35" s="1" t="s">
        <v>294</v>
      </c>
      <c r="AG35" s="41" t="s">
        <v>295</v>
      </c>
      <c r="AH35" s="45"/>
      <c r="AK35" s="10" t="e">
        <f>VLOOKUP(A35,[3]Sheet1!$A$1:$E$81,5,0)</f>
        <v>#N/A</v>
      </c>
    </row>
    <row r="36" spans="1:37" ht="79.5" customHeight="1">
      <c r="A36" t="str">
        <f t="shared" si="0"/>
        <v>Nguyễn Khắc Mạnh 21/04/1980</v>
      </c>
      <c r="B36" s="15">
        <v>30</v>
      </c>
      <c r="C36" s="14">
        <v>17058372</v>
      </c>
      <c r="D36" s="39" t="s">
        <v>296</v>
      </c>
      <c r="E36" s="40" t="s">
        <v>208</v>
      </c>
      <c r="F36" s="23" t="s">
        <v>297</v>
      </c>
      <c r="G36" s="27" t="s">
        <v>298</v>
      </c>
      <c r="H36" s="14" t="s">
        <v>67</v>
      </c>
      <c r="I36" s="14" t="s">
        <v>39</v>
      </c>
      <c r="J36" s="14" t="s">
        <v>62</v>
      </c>
      <c r="K36" s="14" t="s">
        <v>58</v>
      </c>
      <c r="L36" s="15"/>
      <c r="M36" s="2" t="s">
        <v>124</v>
      </c>
      <c r="N36" s="2"/>
      <c r="O36" s="15" t="s">
        <v>299</v>
      </c>
      <c r="P36" s="15" t="s">
        <v>103</v>
      </c>
      <c r="Q36" s="15" t="s">
        <v>70</v>
      </c>
      <c r="R36" s="15" t="s">
        <v>300</v>
      </c>
      <c r="S36" s="2"/>
      <c r="T36" s="5"/>
      <c r="U36" s="6"/>
      <c r="V36" s="28"/>
      <c r="W36" s="2" t="s">
        <v>34</v>
      </c>
      <c r="X36" s="14" t="s">
        <v>123</v>
      </c>
      <c r="Y36" s="5"/>
      <c r="Z36" s="2"/>
      <c r="AA36" s="2"/>
      <c r="AB36" s="2"/>
      <c r="AC36" s="2"/>
      <c r="AD36" s="2"/>
      <c r="AE36" s="2"/>
      <c r="AF36" s="1" t="s">
        <v>301</v>
      </c>
      <c r="AG36" s="41" t="s">
        <v>302</v>
      </c>
      <c r="AH36" s="63">
        <f>7350+6675</f>
        <v>14025</v>
      </c>
      <c r="AK36" s="10" t="e">
        <f>VLOOKUP(A36,[3]Sheet1!$A$1:$E$81,5,0)</f>
        <v>#N/A</v>
      </c>
    </row>
    <row r="37" spans="1:37" ht="79.5" customHeight="1">
      <c r="A37" t="str">
        <f t="shared" si="0"/>
        <v>Trương Lê Thái Hưng 30/09/1992</v>
      </c>
      <c r="B37" s="15">
        <v>31</v>
      </c>
      <c r="C37" s="14">
        <f>VLOOKUP(A37,'[1]tong 2 dot'!$A$7:$C$359,3,0)</f>
        <v>18057058</v>
      </c>
      <c r="D37" s="39" t="s">
        <v>303</v>
      </c>
      <c r="E37" s="40" t="s">
        <v>115</v>
      </c>
      <c r="F37" s="23" t="s">
        <v>148</v>
      </c>
      <c r="G37" s="27" t="s">
        <v>304</v>
      </c>
      <c r="H37" s="14" t="str">
        <f>VLOOKUP(A37,'[1]tong 2 dot'!$A$7:$G$379,7,0)</f>
        <v>Hà Nội</v>
      </c>
      <c r="I37" s="14" t="str">
        <f>VLOOKUP(A37,'[1]tong 2 dot'!$A$7:$E$379,5,0)</f>
        <v>Nam</v>
      </c>
      <c r="J37" s="14" t="str">
        <f>VLOOKUP(A37,'[1]tong 2 dot'!$A$7:$H$379,8,0)</f>
        <v>QTKD</v>
      </c>
      <c r="K37" s="14" t="str">
        <f>VLOOKUP(A37,'[1]tong 2 dot'!$A$7:$J$379,10,0)</f>
        <v>QH-2018-E</v>
      </c>
      <c r="L37" s="15"/>
      <c r="M37" s="2" t="s">
        <v>43</v>
      </c>
      <c r="N37" s="2"/>
      <c r="O37" s="15" t="str">
        <f>VLOOKUP(A37,'[2]fie nguon'!$C$2:$L$348,10,0)</f>
        <v>Quản trị hoạt động tín dụng tại Trung tâm kinh doanh hội sở - Ngân hàng Thương mại Cổ phần Tiên Phong</v>
      </c>
      <c r="P37" s="15" t="str">
        <f>VLOOKUP(A37,'[2]fie nguon'!$C$2:$N$348,12,0)</f>
        <v>PGS.TS. Nhâm Phong Tuân</v>
      </c>
      <c r="Q37" s="15" t="str">
        <f>VLOOKUP(A37,'[2]fie nguon'!$C$2:$O$348,13,0)</f>
        <v>Trường ĐH Kinh tế - ĐHQGHN</v>
      </c>
      <c r="R37" s="15" t="str">
        <f>VLOOKUP(A37,'[2]fie nguon'!$C$2:$T$349,18,0)</f>
        <v>2948/ĐHKT-QĐ ngày 3/10/2019</v>
      </c>
      <c r="S37" s="2"/>
      <c r="T37" s="5"/>
      <c r="U37" s="6"/>
      <c r="V37" s="28"/>
      <c r="W37" s="2" t="s">
        <v>34</v>
      </c>
      <c r="X37" s="14" t="str">
        <f>VLOOKUP(A37,'[1]tong 2 dot'!$A$7:$K$379,11,0)</f>
        <v>2052/QĐ-ĐHKT ngày 2/8/2018</v>
      </c>
      <c r="Y37" s="5"/>
      <c r="Z37" s="2"/>
      <c r="AA37" s="2"/>
      <c r="AB37" s="2"/>
      <c r="AC37" s="2"/>
      <c r="AD37" s="2"/>
      <c r="AE37" s="2"/>
      <c r="AF37" s="1" t="s">
        <v>305</v>
      </c>
      <c r="AG37" s="41" t="s">
        <v>306</v>
      </c>
      <c r="AH37" s="45"/>
      <c r="AK37" s="10" t="e">
        <f>VLOOKUP(A37,[3]Sheet1!$A$1:$E$81,5,0)</f>
        <v>#N/A</v>
      </c>
    </row>
    <row r="38" spans="1:37" ht="79.5" customHeight="1">
      <c r="A38" t="str">
        <f t="shared" si="0"/>
        <v>Hoàng Thị Thùy Dương 07/09/1988</v>
      </c>
      <c r="B38" s="15">
        <v>32</v>
      </c>
      <c r="C38" s="14">
        <v>18057091</v>
      </c>
      <c r="D38" s="39" t="s">
        <v>307</v>
      </c>
      <c r="E38" s="40" t="s">
        <v>308</v>
      </c>
      <c r="F38" s="23" t="s">
        <v>148</v>
      </c>
      <c r="G38" s="27" t="s">
        <v>309</v>
      </c>
      <c r="H38" s="14" t="s">
        <v>67</v>
      </c>
      <c r="I38" s="14" t="s">
        <v>56</v>
      </c>
      <c r="J38" s="14" t="s">
        <v>116</v>
      </c>
      <c r="K38" s="14" t="s">
        <v>158</v>
      </c>
      <c r="L38" s="15"/>
      <c r="M38" s="2" t="s">
        <v>36</v>
      </c>
      <c r="N38" s="2"/>
      <c r="O38" s="15" t="s">
        <v>310</v>
      </c>
      <c r="P38" s="15" t="s">
        <v>103</v>
      </c>
      <c r="Q38" s="15" t="s">
        <v>159</v>
      </c>
      <c r="R38" s="15" t="s">
        <v>311</v>
      </c>
      <c r="S38" s="2"/>
      <c r="T38" s="5"/>
      <c r="U38" s="6"/>
      <c r="V38" s="28"/>
      <c r="W38" s="2" t="s">
        <v>34</v>
      </c>
      <c r="X38" s="14" t="s">
        <v>160</v>
      </c>
      <c r="Y38" s="5"/>
      <c r="Z38" s="2"/>
      <c r="AA38" s="2"/>
      <c r="AB38" s="2"/>
      <c r="AC38" s="2"/>
      <c r="AD38" s="2"/>
      <c r="AE38" s="2"/>
      <c r="AF38" s="1" t="s">
        <v>312</v>
      </c>
      <c r="AG38" s="41" t="s">
        <v>313</v>
      </c>
      <c r="AH38" s="45"/>
      <c r="AK38" s="10" t="e">
        <f>VLOOKUP(A38,[3]Sheet1!$A$1:$E$81,5,0)</f>
        <v>#N/A</v>
      </c>
    </row>
    <row r="39" spans="1:37" ht="79.5" customHeight="1">
      <c r="A39" t="str">
        <f t="shared" si="0"/>
        <v>Khuất Thị Thúy Nga 20/07/1987</v>
      </c>
      <c r="B39" s="15">
        <v>33</v>
      </c>
      <c r="C39" s="14">
        <v>18057023</v>
      </c>
      <c r="D39" s="39" t="s">
        <v>314</v>
      </c>
      <c r="E39" s="40" t="s">
        <v>73</v>
      </c>
      <c r="F39" s="23" t="s">
        <v>148</v>
      </c>
      <c r="G39" s="27" t="s">
        <v>315</v>
      </c>
      <c r="H39" s="14" t="s">
        <v>67</v>
      </c>
      <c r="I39" s="14" t="s">
        <v>56</v>
      </c>
      <c r="J39" s="14" t="s">
        <v>316</v>
      </c>
      <c r="K39" s="14" t="s">
        <v>158</v>
      </c>
      <c r="L39" s="15"/>
      <c r="M39" s="2" t="s">
        <v>44</v>
      </c>
      <c r="N39" s="2"/>
      <c r="O39" s="15" t="s">
        <v>317</v>
      </c>
      <c r="P39" s="15" t="s">
        <v>318</v>
      </c>
      <c r="Q39" s="15" t="s">
        <v>319</v>
      </c>
      <c r="R39" s="15" t="s">
        <v>320</v>
      </c>
      <c r="S39" s="2"/>
      <c r="T39" s="5"/>
      <c r="U39" s="6"/>
      <c r="V39" s="28"/>
      <c r="W39" s="2" t="s">
        <v>34</v>
      </c>
      <c r="X39" s="14" t="s">
        <v>160</v>
      </c>
      <c r="Y39" s="5"/>
      <c r="Z39" s="2"/>
      <c r="AA39" s="2"/>
      <c r="AB39" s="2"/>
      <c r="AC39" s="2"/>
      <c r="AD39" s="2"/>
      <c r="AE39" s="2"/>
      <c r="AF39" s="1" t="s">
        <v>325</v>
      </c>
      <c r="AG39" s="41" t="s">
        <v>326</v>
      </c>
      <c r="AH39" s="45"/>
      <c r="AK39" s="10" t="e">
        <f>VLOOKUP(A39,[3]Sheet1!$A$1:$E$81,5,0)</f>
        <v>#N/A</v>
      </c>
    </row>
    <row r="40" spans="1:37" s="7" customFormat="1" ht="79.5" customHeight="1">
      <c r="A40" t="str">
        <f t="shared" si="0"/>
        <v>Hồ Thị Nguyệt 01/11/1986</v>
      </c>
      <c r="B40" s="15">
        <v>34</v>
      </c>
      <c r="C40" s="49">
        <f>VLOOKUP(A40,'[1]tong 2 dot'!$A$7:$C$359,3,0)</f>
        <v>18057618</v>
      </c>
      <c r="D40" s="50" t="s">
        <v>322</v>
      </c>
      <c r="E40" s="51" t="s">
        <v>323</v>
      </c>
      <c r="F40" s="52" t="s">
        <v>148</v>
      </c>
      <c r="G40" s="64" t="s">
        <v>321</v>
      </c>
      <c r="H40" s="49" t="str">
        <f>VLOOKUP(A40,'[1]tong 2 dot'!$A$7:$G$379,7,0)</f>
        <v>Nghệ An</v>
      </c>
      <c r="I40" s="49" t="str">
        <f>VLOOKUP(A40,'[1]tong 2 dot'!$A$7:$E$379,5,0)</f>
        <v>Nữ</v>
      </c>
      <c r="J40" s="49" t="str">
        <f>VLOOKUP(A40,'[1]tong 2 dot'!$A$7:$H$379,8,0)</f>
        <v>QTKD</v>
      </c>
      <c r="K40" s="49" t="str">
        <f>VLOOKUP(A40,'[1]tong 2 dot'!$A$7:$J$379,10,0)</f>
        <v>QH-2018-E</v>
      </c>
      <c r="L40" s="22"/>
      <c r="M40" s="54" t="s">
        <v>324</v>
      </c>
      <c r="N40" s="54"/>
      <c r="O40" s="22" t="str">
        <f>VLOOKUP(A40,'[2]fie nguon'!$C$2:$L$348,10,0)</f>
        <v>Năng lực cạnh tranh trong lĩnh vực tráng phủ kim loại tại Công ty cổ phần phát triển đầu tư Hoàng Hà</v>
      </c>
      <c r="P40" s="22" t="str">
        <f>VLOOKUP(A40,'[2]fie nguon'!$C$2:$N$348,12,0)</f>
        <v>TS. Đỗ Vũ Phương Anh</v>
      </c>
      <c r="Q40" s="22" t="str">
        <f>VLOOKUP(A40,'[2]fie nguon'!$C$2:$O$348,13,0)</f>
        <v>Tập đoàn Vàng bạc Đá quý DOJI</v>
      </c>
      <c r="R40" s="22" t="str">
        <f>VLOOKUP(A40,'[2]fie nguon'!$C$2:$T$349,18,0)</f>
        <v>603/QĐ-ĐHKT ngày 19/03/2020</v>
      </c>
      <c r="S40" s="54"/>
      <c r="T40" s="55"/>
      <c r="U40" s="56"/>
      <c r="V40" s="57"/>
      <c r="W40" s="54" t="s">
        <v>34</v>
      </c>
      <c r="X40" s="49" t="str">
        <f>VLOOKUP(A40,'[1]tong 2 dot'!$A$7:$K$379,11,0)</f>
        <v>3286/QĐ-ĐHKT ngày 7/12/2018</v>
      </c>
      <c r="Y40" s="55"/>
      <c r="Z40" s="54"/>
      <c r="AA40" s="54"/>
      <c r="AB40" s="54"/>
      <c r="AC40" s="54"/>
      <c r="AD40" s="54"/>
      <c r="AE40" s="54"/>
      <c r="AF40" s="58" t="s">
        <v>328</v>
      </c>
      <c r="AG40" s="59" t="s">
        <v>327</v>
      </c>
      <c r="AH40" s="62" t="s">
        <v>332</v>
      </c>
      <c r="AK40" s="10" t="e">
        <f>VLOOKUP(A40,[3]Sheet1!$A$1:$E$81,5,0)</f>
        <v>#N/A</v>
      </c>
    </row>
    <row r="41" spans="1:37" ht="79.5" customHeight="1">
      <c r="A41" t="str">
        <f t="shared" si="0"/>
        <v>Lê Hoàng Phương 10/07/1985</v>
      </c>
      <c r="B41" s="15">
        <v>35</v>
      </c>
      <c r="C41" s="14">
        <f>VLOOKUP(A41,'[1]tong 2 dot'!$A$7:$C$359,3,0)</f>
        <v>18057117</v>
      </c>
      <c r="D41" s="39" t="s">
        <v>122</v>
      </c>
      <c r="E41" s="40" t="s">
        <v>66</v>
      </c>
      <c r="F41" s="23" t="s">
        <v>148</v>
      </c>
      <c r="G41" s="27" t="s">
        <v>329</v>
      </c>
      <c r="H41" s="14" t="str">
        <f>VLOOKUP(A41,'[1]tong 2 dot'!$A$7:$G$379,7,0)</f>
        <v>Thừa Thiên Huế</v>
      </c>
      <c r="I41" s="14" t="str">
        <f>VLOOKUP(A41,'[1]tong 2 dot'!$A$7:$E$379,5,0)</f>
        <v>Nam</v>
      </c>
      <c r="J41" s="14" t="str">
        <f>VLOOKUP(A41,'[1]tong 2 dot'!$A$7:$H$379,8,0)</f>
        <v>QLKT</v>
      </c>
      <c r="K41" s="14" t="str">
        <f>VLOOKUP(A41,'[1]tong 2 dot'!$A$7:$J$379,10,0)</f>
        <v>QH-2018-E</v>
      </c>
      <c r="L41" s="15"/>
      <c r="M41" s="2" t="s">
        <v>36</v>
      </c>
      <c r="N41" s="2"/>
      <c r="O41" s="15" t="str">
        <f>VLOOKUP(A41,'[2]fie nguon'!$C$2:$L$348,10,0)</f>
        <v>Quản lý nhân lực tại Viettel Phú Thọ</v>
      </c>
      <c r="P41" s="15" t="str">
        <f>VLOOKUP(A41,'[2]fie nguon'!$C$2:$N$348,12,0)</f>
        <v>TS. Nguyễn Thùy Anh</v>
      </c>
      <c r="Q41" s="15" t="str">
        <f>VLOOKUP(A41,'[2]fie nguon'!$C$2:$O$348,13,0)</f>
        <v>Trường Đại học Kinh tế, ĐHQGHN</v>
      </c>
      <c r="R41" s="15" t="str">
        <f>VLOOKUP(A41,'[2]fie nguon'!$C$2:$T$349,18,0)</f>
        <v>3165/QĐ-ĐHKT ngày 22/10/2019</v>
      </c>
      <c r="S41" s="2"/>
      <c r="T41" s="5"/>
      <c r="U41" s="6"/>
      <c r="V41" s="28"/>
      <c r="W41" s="2" t="s">
        <v>34</v>
      </c>
      <c r="X41" s="14" t="str">
        <f>VLOOKUP(A41,'[1]tong 2 dot'!$A$7:$K$379,11,0)</f>
        <v>2052/QĐ-ĐHKT ngày 2/8/2018</v>
      </c>
      <c r="Y41" s="5"/>
      <c r="Z41" s="2"/>
      <c r="AA41" s="2"/>
      <c r="AB41" s="2"/>
      <c r="AC41" s="2"/>
      <c r="AD41" s="2"/>
      <c r="AE41" s="2"/>
      <c r="AF41" s="1" t="s">
        <v>330</v>
      </c>
      <c r="AG41" s="41" t="s">
        <v>331</v>
      </c>
      <c r="AH41" s="45"/>
      <c r="AK41" s="10" t="e">
        <f>VLOOKUP(A41,[3]Sheet1!$A$1:$E$81,5,0)</f>
        <v>#N/A</v>
      </c>
    </row>
    <row r="42" spans="1:37" ht="79.5" customHeight="1">
      <c r="A42" t="str">
        <f t="shared" si="0"/>
        <v>Lê Thị Ngọc Diệp 28/01/1990</v>
      </c>
      <c r="B42" s="15">
        <v>36</v>
      </c>
      <c r="C42" s="14">
        <f>VLOOKUP(A42,'[1]tong 2 dot'!$A$7:$C$359,3,0)</f>
        <v>18057087</v>
      </c>
      <c r="D42" s="39" t="s">
        <v>333</v>
      </c>
      <c r="E42" s="40" t="s">
        <v>334</v>
      </c>
      <c r="F42" s="23" t="s">
        <v>148</v>
      </c>
      <c r="G42" s="27" t="s">
        <v>335</v>
      </c>
      <c r="H42" s="14" t="str">
        <f>VLOOKUP(A42,'[1]tong 2 dot'!$A$7:$G$379,7,0)</f>
        <v>Sơn La</v>
      </c>
      <c r="I42" s="14" t="str">
        <f>VLOOKUP(A42,'[1]tong 2 dot'!$A$7:$E$379,5,0)</f>
        <v>Nữ</v>
      </c>
      <c r="J42" s="14" t="str">
        <f>VLOOKUP(A42,'[1]tong 2 dot'!$A$7:$H$379,8,0)</f>
        <v>QLKT</v>
      </c>
      <c r="K42" s="14" t="str">
        <f>VLOOKUP(A42,'[1]tong 2 dot'!$A$7:$J$379,10,0)</f>
        <v>QH-2018-E</v>
      </c>
      <c r="L42" s="15"/>
      <c r="M42" s="2" t="s">
        <v>36</v>
      </c>
      <c r="N42" s="2"/>
      <c r="O42" s="15" t="str">
        <f>VLOOKUP(A42,'[2]fie nguon'!$C$2:$L$348,10,0)</f>
        <v>Quản lý dịch vụ thẻ tại Ngân hàng thương mại cổ phần Ngoại thương Việt Nam, chi nhánh Sở giao dịch</v>
      </c>
      <c r="P42" s="15" t="str">
        <f>VLOOKUP(A42,'[2]fie nguon'!$C$2:$N$348,12,0)</f>
        <v>TS. Đỗ Anh Đức</v>
      </c>
      <c r="Q42" s="15" t="str">
        <f>VLOOKUP(A42,'[2]fie nguon'!$C$2:$O$348,13,0)</f>
        <v>Trường ĐH Kinh tế - ĐHQGHN</v>
      </c>
      <c r="R42" s="15" t="str">
        <f>VLOOKUP(A42,'[2]fie nguon'!$C$2:$T$349,18,0)</f>
        <v>2962/ĐHKT-QĐ ngày 3/10/2019</v>
      </c>
      <c r="S42" s="2"/>
      <c r="T42" s="5"/>
      <c r="U42" s="6"/>
      <c r="V42" s="28"/>
      <c r="W42" s="2" t="s">
        <v>34</v>
      </c>
      <c r="X42" s="14" t="str">
        <f>VLOOKUP(A42,'[1]tong 2 dot'!$A$7:$K$379,11,0)</f>
        <v>2052/QĐ-ĐHKT ngày 2/8/2018</v>
      </c>
      <c r="Y42" s="5"/>
      <c r="Z42" s="2"/>
      <c r="AA42" s="2"/>
      <c r="AB42" s="2"/>
      <c r="AC42" s="2"/>
      <c r="AD42" s="2"/>
      <c r="AE42" s="2"/>
      <c r="AF42" s="1" t="s">
        <v>336</v>
      </c>
      <c r="AG42" s="41" t="s">
        <v>337</v>
      </c>
      <c r="AH42" s="45"/>
      <c r="AK42" s="10" t="e">
        <f>VLOOKUP(A42,[3]Sheet1!$A$1:$E$81,5,0)</f>
        <v>#N/A</v>
      </c>
    </row>
    <row r="43" spans="1:37" ht="79.5" customHeight="1">
      <c r="A43" t="str">
        <f t="shared" si="0"/>
        <v>Trần Ngọc Toàn 05/08/1993</v>
      </c>
      <c r="B43" s="15">
        <v>37</v>
      </c>
      <c r="C43" s="14">
        <f>VLOOKUP(A43,'[1]tong 2 dot'!$A$7:$C$359,3,0)</f>
        <v>18057129</v>
      </c>
      <c r="D43" s="39" t="s">
        <v>85</v>
      </c>
      <c r="E43" s="40" t="s">
        <v>338</v>
      </c>
      <c r="F43" s="23" t="s">
        <v>148</v>
      </c>
      <c r="G43" s="27" t="s">
        <v>339</v>
      </c>
      <c r="H43" s="14" t="str">
        <f>VLOOKUP(A43,'[1]tong 2 dot'!$A$7:$G$379,7,0)</f>
        <v>Nam Định</v>
      </c>
      <c r="I43" s="14" t="str">
        <f>VLOOKUP(A43,'[1]tong 2 dot'!$A$7:$E$379,5,0)</f>
        <v>Nam</v>
      </c>
      <c r="J43" s="14" t="str">
        <f>VLOOKUP(A43,'[1]tong 2 dot'!$A$7:$H$379,8,0)</f>
        <v>QLKT</v>
      </c>
      <c r="K43" s="14" t="str">
        <f>VLOOKUP(A43,'[1]tong 2 dot'!$A$7:$J$379,10,0)</f>
        <v>QH-2018-E</v>
      </c>
      <c r="L43" s="15"/>
      <c r="M43" s="2" t="s">
        <v>36</v>
      </c>
      <c r="N43" s="2"/>
      <c r="O43" s="15" t="str">
        <f>VLOOKUP(A43,'[2]fie nguon'!$C$2:$L$348,10,0)</f>
        <v>Quản lý nhân lực tại Công ty Điện lực Nam Định</v>
      </c>
      <c r="P43" s="15" t="str">
        <f>VLOOKUP(A43,'[2]fie nguon'!$C$2:$N$348,12,0)</f>
        <v>TS. Trần Đức Vui</v>
      </c>
      <c r="Q43" s="15" t="str">
        <f>VLOOKUP(A43,'[2]fie nguon'!$C$2:$O$348,13,0)</f>
        <v>Trường ĐH Kinh tế - ĐHQGHN</v>
      </c>
      <c r="R43" s="15" t="str">
        <f>VLOOKUP(A43,'[2]fie nguon'!$C$2:$T$349,18,0)</f>
        <v>2988/ĐHKT-QĐ ngày 3/10/2019</v>
      </c>
      <c r="S43" s="2"/>
      <c r="T43" s="5"/>
      <c r="U43" s="6"/>
      <c r="V43" s="28"/>
      <c r="W43" s="2" t="s">
        <v>34</v>
      </c>
      <c r="X43" s="14" t="str">
        <f>VLOOKUP(A43,'[1]tong 2 dot'!$A$7:$K$379,11,0)</f>
        <v>2052/QĐ-ĐHKT ngày 2/8/2018</v>
      </c>
      <c r="Y43" s="5"/>
      <c r="Z43" s="2"/>
      <c r="AA43" s="2"/>
      <c r="AB43" s="2"/>
      <c r="AC43" s="2"/>
      <c r="AD43" s="2"/>
      <c r="AE43" s="2"/>
      <c r="AF43" s="1" t="s">
        <v>340</v>
      </c>
      <c r="AG43" s="41" t="s">
        <v>341</v>
      </c>
      <c r="AH43" s="45"/>
      <c r="AK43" s="10" t="e">
        <f>VLOOKUP(A43,[3]Sheet1!$A$1:$E$81,5,0)</f>
        <v>#N/A</v>
      </c>
    </row>
    <row r="44" spans="1:37" ht="79.5" customHeight="1">
      <c r="A44" t="str">
        <f t="shared" si="0"/>
        <v>Phan Thị Tuyết Trinh 31/10/1987</v>
      </c>
      <c r="B44" s="15">
        <v>38</v>
      </c>
      <c r="C44" s="14">
        <f>VLOOKUP(A44,'[1]tong 2 dot'!$A$7:$C$359,3,0)</f>
        <v>18057130</v>
      </c>
      <c r="D44" s="39" t="s">
        <v>342</v>
      </c>
      <c r="E44" s="40" t="s">
        <v>343</v>
      </c>
      <c r="F44" s="23" t="s">
        <v>148</v>
      </c>
      <c r="G44" s="27" t="s">
        <v>344</v>
      </c>
      <c r="H44" s="14" t="str">
        <f>VLOOKUP(A44,'[1]tong 2 dot'!$A$7:$G$379,7,0)</f>
        <v>Hà Nội</v>
      </c>
      <c r="I44" s="14" t="str">
        <f>VLOOKUP(A44,'[1]tong 2 dot'!$A$7:$E$379,5,0)</f>
        <v>Nữ</v>
      </c>
      <c r="J44" s="14" t="str">
        <f>VLOOKUP(A44,'[1]tong 2 dot'!$A$7:$H$379,8,0)</f>
        <v>QLKT</v>
      </c>
      <c r="K44" s="14" t="str">
        <f>VLOOKUP(A44,'[1]tong 2 dot'!$A$7:$J$379,10,0)</f>
        <v>QH-2018-E</v>
      </c>
      <c r="L44" s="15"/>
      <c r="M44" s="2" t="s">
        <v>36</v>
      </c>
      <c r="N44" s="2"/>
      <c r="O44" s="15" t="str">
        <f>VLOOKUP(A44,'[2]fie nguon'!$C$2:$L$348,10,0)</f>
        <v>Kiểm tra hoàn thuế Giá trị gia tăng đối với các doanh nghiệp nước ngoài trên địa bàn thành phố Hà Nội</v>
      </c>
      <c r="P44" s="15" t="str">
        <f>VLOOKUP(A44,'[2]fie nguon'!$C$2:$N$348,12,0)</f>
        <v>TS. Nguyễn Thùy Anh</v>
      </c>
      <c r="Q44" s="15" t="str">
        <f>VLOOKUP(A44,'[2]fie nguon'!$C$2:$O$348,13,0)</f>
        <v>Trường ĐH Kinh tế - ĐHQGHN</v>
      </c>
      <c r="R44" s="15" t="str">
        <f>VLOOKUP(A44,'[2]fie nguon'!$C$2:$T$349,18,0)</f>
        <v>2996/ĐHKT-QĐ ngày 3/10/2019</v>
      </c>
      <c r="S44" s="2"/>
      <c r="T44" s="5"/>
      <c r="U44" s="6"/>
      <c r="V44" s="28"/>
      <c r="W44" s="2" t="s">
        <v>34</v>
      </c>
      <c r="X44" s="14" t="str">
        <f>VLOOKUP(A44,'[1]tong 2 dot'!$A$7:$K$379,11,0)</f>
        <v>2052/QĐ-ĐHKT ngày 2/8/2018</v>
      </c>
      <c r="Y44" s="5"/>
      <c r="Z44" s="2"/>
      <c r="AA44" s="2"/>
      <c r="AB44" s="2"/>
      <c r="AC44" s="2"/>
      <c r="AD44" s="2"/>
      <c r="AE44" s="2"/>
      <c r="AF44" s="1" t="s">
        <v>345</v>
      </c>
      <c r="AG44" s="41" t="s">
        <v>346</v>
      </c>
      <c r="AH44" s="45" t="s">
        <v>721</v>
      </c>
      <c r="AK44" s="10" t="e">
        <f>VLOOKUP(A44,[3]Sheet1!$A$1:$E$81,5,0)</f>
        <v>#N/A</v>
      </c>
    </row>
    <row r="45" spans="1:37" ht="79.5" customHeight="1">
      <c r="A45" t="str">
        <f t="shared" si="0"/>
        <v>Lê Tùng Lâm 12/02/1987</v>
      </c>
      <c r="B45" s="15">
        <v>39</v>
      </c>
      <c r="C45" s="14">
        <f>VLOOKUP(A45,'[1]tong 2 dot'!$A$7:$C$359,3,0)</f>
        <v>18057010</v>
      </c>
      <c r="D45" s="39" t="s">
        <v>347</v>
      </c>
      <c r="E45" s="40" t="s">
        <v>194</v>
      </c>
      <c r="F45" s="23"/>
      <c r="G45" s="27" t="s">
        <v>150</v>
      </c>
      <c r="H45" s="14" t="str">
        <f>VLOOKUP(A45,'[1]tong 2 dot'!$A$7:$G$379,7,0)</f>
        <v>Phú Thọ</v>
      </c>
      <c r="I45" s="14" t="str">
        <f>VLOOKUP(A45,'[1]tong 2 dot'!$A$7:$E$379,5,0)</f>
        <v>Nam</v>
      </c>
      <c r="J45" s="14" t="str">
        <f>VLOOKUP(A45,'[1]tong 2 dot'!$A$7:$H$379,8,0)</f>
        <v>TCNH</v>
      </c>
      <c r="K45" s="14" t="str">
        <f>VLOOKUP(A45,'[1]tong 2 dot'!$A$7:$J$379,10,0)</f>
        <v>QH-2018-E</v>
      </c>
      <c r="L45" s="15"/>
      <c r="M45" s="2" t="s">
        <v>44</v>
      </c>
      <c r="N45" s="2"/>
      <c r="O45" s="15" t="str">
        <f>VLOOKUP(A45,'[2]fie nguon'!$C$2:$L$348,10,0)</f>
        <v>Chất lượng dịch vụ tại Ngân hàng TMCP Công thương Việt Nam - Chi nhánh Vĩnh Phúc</v>
      </c>
      <c r="P45" s="15" t="str">
        <f>VLOOKUP(A45,'[2]fie nguon'!$C$2:$N$348,12,0)</f>
        <v>PGS.TS. Nguyễn Văn Hiệu</v>
      </c>
      <c r="Q45" s="15" t="str">
        <f>VLOOKUP(A45,'[2]fie nguon'!$C$2:$O$348,13,0)</f>
        <v>Trường ĐH Kinh tế - ĐHQGHN</v>
      </c>
      <c r="R45" s="15" t="str">
        <f>VLOOKUP(A45,'[2]fie nguon'!$C$2:$T$349,18,0)</f>
        <v>2894/ĐHKT-QĐ ngày 3/10/2019</v>
      </c>
      <c r="S45" s="2"/>
      <c r="T45" s="5"/>
      <c r="U45" s="6"/>
      <c r="V45" s="28"/>
      <c r="W45" s="2" t="s">
        <v>34</v>
      </c>
      <c r="X45" s="14" t="str">
        <f>VLOOKUP(A45,'[1]tong 2 dot'!$A$7:$K$379,11,0)</f>
        <v>2052/QĐ-ĐHKT ngày 2/8/2018</v>
      </c>
      <c r="Y45" s="5"/>
      <c r="Z45" s="2"/>
      <c r="AA45" s="2"/>
      <c r="AB45" s="2"/>
      <c r="AC45" s="2"/>
      <c r="AD45" s="2"/>
      <c r="AE45" s="2"/>
      <c r="AF45" s="1" t="s">
        <v>348</v>
      </c>
      <c r="AG45" s="41" t="s">
        <v>349</v>
      </c>
      <c r="AH45" s="45"/>
      <c r="AK45" s="10" t="e">
        <f>VLOOKUP(A45,[3]Sheet1!$A$1:$E$81,5,0)</f>
        <v>#N/A</v>
      </c>
    </row>
    <row r="46" spans="1:37" ht="79.5" customHeight="1">
      <c r="A46" t="str">
        <f t="shared" si="0"/>
        <v>Nguyễn Thị Hồng Duyên 17/02/1986</v>
      </c>
      <c r="B46" s="15">
        <v>40</v>
      </c>
      <c r="C46" s="14">
        <f>VLOOKUP(A46,'[1]tong 2 dot'!$A$7:$C$359,3,0)</f>
        <v>18057049</v>
      </c>
      <c r="D46" s="39" t="s">
        <v>128</v>
      </c>
      <c r="E46" s="40" t="s">
        <v>350</v>
      </c>
      <c r="F46" s="23" t="s">
        <v>148</v>
      </c>
      <c r="G46" s="27" t="s">
        <v>351</v>
      </c>
      <c r="H46" s="14" t="str">
        <f>VLOOKUP(A46,'[1]tong 2 dot'!$A$7:$G$379,7,0)</f>
        <v>Phú Thọ</v>
      </c>
      <c r="I46" s="14" t="str">
        <f>VLOOKUP(A46,'[1]tong 2 dot'!$A$7:$E$379,5,0)</f>
        <v>Nữ</v>
      </c>
      <c r="J46" s="14" t="str">
        <f>VLOOKUP(A46,'[1]tong 2 dot'!$A$7:$H$379,8,0)</f>
        <v>QTKD</v>
      </c>
      <c r="K46" s="14" t="str">
        <f>VLOOKUP(A46,'[1]tong 2 dot'!$A$7:$J$379,10,0)</f>
        <v>QH-2018-E</v>
      </c>
      <c r="L46" s="15"/>
      <c r="M46" s="2" t="s">
        <v>43</v>
      </c>
      <c r="N46" s="2"/>
      <c r="O46" s="15" t="str">
        <f>VLOOKUP(A46,'[2]fie nguon'!$C$2:$L$348,10,0)</f>
        <v>Năng suất lao động tại sàn giao dịch Ngân hàng Thương mại cổ phần Quân đội</v>
      </c>
      <c r="P46" s="15" t="str">
        <f>VLOOKUP(A46,'[2]fie nguon'!$C$2:$N$348,12,0)</f>
        <v>PGS.TS Phan Chí Anh</v>
      </c>
      <c r="Q46" s="15" t="str">
        <f>VLOOKUP(A46,'[2]fie nguon'!$C$2:$O$348,13,0)</f>
        <v>Trường ĐH Kinh tế - ĐHQGHN</v>
      </c>
      <c r="R46" s="15" t="str">
        <f>VLOOKUP(A46,'[2]fie nguon'!$C$2:$T$349,18,0)</f>
        <v>2947/ĐHKT-QĐ ngày 3/10/2019</v>
      </c>
      <c r="S46" s="2"/>
      <c r="T46" s="5"/>
      <c r="U46" s="6"/>
      <c r="V46" s="28"/>
      <c r="W46" s="2" t="s">
        <v>34</v>
      </c>
      <c r="X46" s="14" t="str">
        <f>VLOOKUP(A46,'[1]tong 2 dot'!$A$7:$K$379,11,0)</f>
        <v>2052/QĐ-ĐHKT ngày 2/8/2018</v>
      </c>
      <c r="Y46" s="5"/>
      <c r="Z46" s="2"/>
      <c r="AA46" s="2"/>
      <c r="AB46" s="2"/>
      <c r="AC46" s="2"/>
      <c r="AD46" s="2"/>
      <c r="AE46" s="2"/>
      <c r="AF46" s="1" t="s">
        <v>360</v>
      </c>
      <c r="AG46" s="41" t="s">
        <v>361</v>
      </c>
      <c r="AH46" s="45"/>
      <c r="AK46" s="10" t="e">
        <f>VLOOKUP(A46,[3]Sheet1!$A$1:$E$81,5,0)</f>
        <v>#N/A</v>
      </c>
    </row>
    <row r="47" spans="1:37" ht="79.5" customHeight="1">
      <c r="A47" t="str">
        <f t="shared" si="0"/>
        <v>Nguyễn Mai Linh 02/09/1991</v>
      </c>
      <c r="B47" s="15">
        <v>41</v>
      </c>
      <c r="C47" s="14">
        <f>VLOOKUP(A47,'[1]tong 2 dot'!$A$7:$C$359,3,0)</f>
        <v>18057111</v>
      </c>
      <c r="D47" s="39" t="s">
        <v>362</v>
      </c>
      <c r="E47" s="40" t="s">
        <v>49</v>
      </c>
      <c r="F47" s="23" t="s">
        <v>148</v>
      </c>
      <c r="G47" s="27" t="s">
        <v>363</v>
      </c>
      <c r="H47" s="14" t="str">
        <f>VLOOKUP(A47,'[1]tong 2 dot'!$A$7:$G$379,7,0)</f>
        <v>Hải Dương</v>
      </c>
      <c r="I47" s="14" t="str">
        <f>VLOOKUP(A47,'[1]tong 2 dot'!$A$7:$E$379,5,0)</f>
        <v>Nữ</v>
      </c>
      <c r="J47" s="14" t="str">
        <f>VLOOKUP(A47,'[1]tong 2 dot'!$A$7:$H$379,8,0)</f>
        <v>QLKT</v>
      </c>
      <c r="K47" s="14" t="str">
        <f>VLOOKUP(A47,'[1]tong 2 dot'!$A$7:$J$379,10,0)</f>
        <v>QH-2018-E</v>
      </c>
      <c r="L47" s="15"/>
      <c r="M47" s="2" t="s">
        <v>36</v>
      </c>
      <c r="N47" s="2"/>
      <c r="O47" s="15" t="str">
        <f>VLOOKUP(A47,'[2]fie nguon'!$C$2:$L$348,10,0)</f>
        <v>Chính sách tín dụng đối với thị trường bất động sản Việt Nam</v>
      </c>
      <c r="P47" s="15" t="str">
        <f>VLOOKUP(A47,'[2]fie nguon'!$C$2:$N$348,12,0)</f>
        <v>TS. Lê Thị Hồng Điệp</v>
      </c>
      <c r="Q47" s="15" t="str">
        <f>VLOOKUP(A47,'[2]fie nguon'!$C$2:$O$348,13,0)</f>
        <v>Trường ĐH Kinh tế - ĐHQGHN</v>
      </c>
      <c r="R47" s="15" t="str">
        <f>VLOOKUP(A47,'[2]fie nguon'!$C$2:$T$349,18,0)</f>
        <v>2980/ĐHKT-QĐ ngày 3/10/2019</v>
      </c>
      <c r="S47" s="2"/>
      <c r="T47" s="5"/>
      <c r="U47" s="6"/>
      <c r="V47" s="28"/>
      <c r="W47" s="2" t="s">
        <v>364</v>
      </c>
      <c r="X47" s="14" t="str">
        <f>VLOOKUP(A47,'[1]tong 2 dot'!$A$7:$K$379,11,0)</f>
        <v>2052/QĐ-ĐHKT ngày 2/8/2018</v>
      </c>
      <c r="Y47" s="5"/>
      <c r="Z47" s="2"/>
      <c r="AA47" s="2"/>
      <c r="AB47" s="2"/>
      <c r="AC47" s="2"/>
      <c r="AD47" s="2"/>
      <c r="AE47" s="2"/>
      <c r="AF47" s="1" t="s">
        <v>365</v>
      </c>
      <c r="AG47" s="41" t="s">
        <v>366</v>
      </c>
      <c r="AH47" s="45"/>
      <c r="AK47" s="10" t="e">
        <f>VLOOKUP(A47,[3]Sheet1!$A$1:$E$81,5,0)</f>
        <v>#N/A</v>
      </c>
    </row>
    <row r="48" spans="1:37" ht="79.5" customHeight="1">
      <c r="A48" t="str">
        <f t="shared" si="0"/>
        <v>Lê Phương Thuý 15/03/1988</v>
      </c>
      <c r="B48" s="15">
        <v>42</v>
      </c>
      <c r="C48" s="14">
        <v>18057072</v>
      </c>
      <c r="D48" s="39" t="s">
        <v>352</v>
      </c>
      <c r="E48" s="40" t="s">
        <v>354</v>
      </c>
      <c r="F48" s="23" t="s">
        <v>148</v>
      </c>
      <c r="G48" s="27" t="s">
        <v>353</v>
      </c>
      <c r="H48" s="14" t="s">
        <v>67</v>
      </c>
      <c r="I48" s="14" t="s">
        <v>56</v>
      </c>
      <c r="J48" s="14" t="s">
        <v>355</v>
      </c>
      <c r="K48" s="14" t="s">
        <v>158</v>
      </c>
      <c r="L48" s="15"/>
      <c r="M48" s="2" t="s">
        <v>43</v>
      </c>
      <c r="N48" s="2"/>
      <c r="O48" s="15" t="s">
        <v>356</v>
      </c>
      <c r="P48" s="15" t="s">
        <v>104</v>
      </c>
      <c r="Q48" s="15" t="s">
        <v>159</v>
      </c>
      <c r="R48" s="15" t="s">
        <v>357</v>
      </c>
      <c r="S48" s="2"/>
      <c r="T48" s="5"/>
      <c r="U48" s="6"/>
      <c r="V48" s="28"/>
      <c r="W48" s="2" t="s">
        <v>50</v>
      </c>
      <c r="X48" s="14" t="s">
        <v>160</v>
      </c>
      <c r="Y48" s="5"/>
      <c r="Z48" s="2"/>
      <c r="AA48" s="2"/>
      <c r="AB48" s="2"/>
      <c r="AC48" s="2"/>
      <c r="AD48" s="2"/>
      <c r="AE48" s="2"/>
      <c r="AF48" s="1" t="s">
        <v>358</v>
      </c>
      <c r="AG48" s="41" t="s">
        <v>359</v>
      </c>
      <c r="AH48" s="45"/>
      <c r="AK48" s="10" t="e">
        <f>VLOOKUP(A48,[3]Sheet1!$A$1:$E$81,5,0)</f>
        <v>#N/A</v>
      </c>
    </row>
    <row r="49" spans="1:37" ht="79.5" customHeight="1">
      <c r="A49" t="str">
        <f t="shared" si="0"/>
        <v>Lê Quang Anh 03/08/1992</v>
      </c>
      <c r="B49" s="15">
        <v>43</v>
      </c>
      <c r="C49" s="14">
        <f>VLOOKUP(A49,'[1]tong 2 dot'!$A$7:$C$359,3,0)</f>
        <v>18057000</v>
      </c>
      <c r="D49" s="39" t="s">
        <v>162</v>
      </c>
      <c r="E49" s="40" t="s">
        <v>74</v>
      </c>
      <c r="F49" s="23" t="s">
        <v>148</v>
      </c>
      <c r="G49" s="27" t="s">
        <v>367</v>
      </c>
      <c r="H49" s="14" t="str">
        <f>VLOOKUP(A49,'[1]tong 2 dot'!$A$7:$G$379,7,0)</f>
        <v>Phú Thọ</v>
      </c>
      <c r="I49" s="14" t="str">
        <f>VLOOKUP(A49,'[1]tong 2 dot'!$A$7:$E$379,5,0)</f>
        <v>Nam</v>
      </c>
      <c r="J49" s="14" t="str">
        <f>VLOOKUP(A49,'[1]tong 2 dot'!$A$7:$H$379,8,0)</f>
        <v>TCNH</v>
      </c>
      <c r="K49" s="14" t="str">
        <f>VLOOKUP(A49,'[1]tong 2 dot'!$A$7:$J$379,10,0)</f>
        <v>QH-2018-E</v>
      </c>
      <c r="L49" s="15"/>
      <c r="M49" s="2" t="s">
        <v>44</v>
      </c>
      <c r="N49" s="2"/>
      <c r="O49" s="15" t="str">
        <f>VLOOKUP(A49,'[2]fie nguon'!$C$2:$L$348,10,0)</f>
        <v>Phát triển cho vay tiêu dùng tại Ngân hàng TMCP Công thương Việt Nam - Chi nhánh Vĩnh Phúc</v>
      </c>
      <c r="P49" s="15" t="str">
        <f>VLOOKUP(A49,'[2]fie nguon'!$C$2:$N$348,12,0)</f>
        <v>TS. Nguyễn Thế Hùng</v>
      </c>
      <c r="Q49" s="15" t="str">
        <f>VLOOKUP(A49,'[2]fie nguon'!$C$2:$O$348,13,0)</f>
        <v>Nguyên cán bộ Trường ĐH Kinh tế - ĐHQGHN</v>
      </c>
      <c r="R49" s="15" t="str">
        <f>VLOOKUP(A49,'[2]fie nguon'!$C$2:$T$349,18,0)</f>
        <v>2885/ĐHKT-QĐ ngày 3/10/2019</v>
      </c>
      <c r="S49" s="2"/>
      <c r="T49" s="5"/>
      <c r="U49" s="6"/>
      <c r="V49" s="28"/>
      <c r="W49" s="2" t="s">
        <v>50</v>
      </c>
      <c r="X49" s="14" t="str">
        <f>VLOOKUP(A49,'[1]tong 2 dot'!$A$7:$K$379,11,0)</f>
        <v>2052/QĐ-ĐHKT ngày 2/8/2018</v>
      </c>
      <c r="Y49" s="5"/>
      <c r="Z49" s="2"/>
      <c r="AA49" s="2"/>
      <c r="AB49" s="2"/>
      <c r="AC49" s="2"/>
      <c r="AD49" s="2"/>
      <c r="AE49" s="2"/>
      <c r="AF49" s="1" t="s">
        <v>368</v>
      </c>
      <c r="AG49" s="41" t="s">
        <v>369</v>
      </c>
      <c r="AH49" s="45"/>
      <c r="AK49" s="10" t="e">
        <f>VLOOKUP(A49,[3]Sheet1!$A$1:$E$81,5,0)</f>
        <v>#N/A</v>
      </c>
    </row>
    <row r="50" spans="1:37" ht="79.5" customHeight="1">
      <c r="A50" t="str">
        <f t="shared" si="0"/>
        <v>Đoàn Thanh Nga 18/09/1994</v>
      </c>
      <c r="B50" s="15">
        <v>44</v>
      </c>
      <c r="C50" s="14">
        <f>VLOOKUP(A50,'[1]tong 2 dot'!$A$7:$C$359,3,0)</f>
        <v>18057022</v>
      </c>
      <c r="D50" s="39" t="s">
        <v>152</v>
      </c>
      <c r="E50" s="40" t="s">
        <v>73</v>
      </c>
      <c r="F50" s="23" t="s">
        <v>148</v>
      </c>
      <c r="G50" s="27" t="s">
        <v>370</v>
      </c>
      <c r="H50" s="14" t="str">
        <f>VLOOKUP(A50,'[1]tong 2 dot'!$A$7:$G$379,7,0)</f>
        <v>Hải Phòng</v>
      </c>
      <c r="I50" s="14" t="str">
        <f>VLOOKUP(A50,'[1]tong 2 dot'!$A$7:$E$379,5,0)</f>
        <v>Nữ</v>
      </c>
      <c r="J50" s="14" t="str">
        <f>VLOOKUP(A50,'[1]tong 2 dot'!$A$7:$H$379,8,0)</f>
        <v>TCNH</v>
      </c>
      <c r="K50" s="14" t="str">
        <f>VLOOKUP(A50,'[1]tong 2 dot'!$A$7:$J$379,10,0)</f>
        <v>QH-2018-E</v>
      </c>
      <c r="L50" s="15"/>
      <c r="M50" s="2" t="s">
        <v>44</v>
      </c>
      <c r="N50" s="2"/>
      <c r="O50" s="15" t="str">
        <f>VLOOKUP(A50,'[2]fie nguon'!$C$2:$L$348,10,0)</f>
        <v>Phân tích tài chính và định giá Công ty Cổ phần Medcomtech</v>
      </c>
      <c r="P50" s="15" t="str">
        <f>VLOOKUP(A50,'[2]fie nguon'!$C$2:$N$348,12,0)</f>
        <v>TS. Trịnh Thị Phan Lan</v>
      </c>
      <c r="Q50" s="15" t="str">
        <f>VLOOKUP(A50,'[2]fie nguon'!$C$2:$O$348,13,0)</f>
        <v>Trường ĐH Kinh tế - ĐHQGHN</v>
      </c>
      <c r="R50" s="15" t="str">
        <f>VLOOKUP(A50,'[2]fie nguon'!$C$2:$T$349,18,0)</f>
        <v>2904/ĐHKT-QĐ ngày 3/10/2019</v>
      </c>
      <c r="S50" s="2"/>
      <c r="T50" s="5"/>
      <c r="U50" s="6"/>
      <c r="V50" s="28"/>
      <c r="W50" s="2" t="s">
        <v>34</v>
      </c>
      <c r="X50" s="14" t="str">
        <f>VLOOKUP(A50,'[1]tong 2 dot'!$A$7:$K$379,11,0)</f>
        <v>2052/QĐ-ĐHKT ngày 2/8/2018</v>
      </c>
      <c r="Y50" s="5"/>
      <c r="Z50" s="2"/>
      <c r="AA50" s="2"/>
      <c r="AB50" s="2"/>
      <c r="AC50" s="2"/>
      <c r="AD50" s="2"/>
      <c r="AE50" s="2"/>
      <c r="AF50" s="1" t="s">
        <v>371</v>
      </c>
      <c r="AG50" s="41" t="s">
        <v>372</v>
      </c>
      <c r="AH50" s="45"/>
      <c r="AK50" s="10" t="e">
        <f>VLOOKUP(A50,[3]Sheet1!$A$1:$E$81,5,0)</f>
        <v>#N/A</v>
      </c>
    </row>
    <row r="51" spans="1:37" ht="79.5" customHeight="1">
      <c r="A51" t="str">
        <f t="shared" si="0"/>
        <v>Lương Phương Thanh 27/01/1995</v>
      </c>
      <c r="B51" s="15">
        <v>45</v>
      </c>
      <c r="C51" s="14">
        <f>VLOOKUP(A51,'[1]tong 2 dot'!$A$7:$C$359,3,0)</f>
        <v>18057028</v>
      </c>
      <c r="D51" s="39" t="s">
        <v>373</v>
      </c>
      <c r="E51" s="40" t="s">
        <v>374</v>
      </c>
      <c r="F51" s="23" t="s">
        <v>148</v>
      </c>
      <c r="G51" s="27" t="s">
        <v>375</v>
      </c>
      <c r="H51" s="14" t="str">
        <f>VLOOKUP(A51,'[1]tong 2 dot'!$A$7:$G$379,7,0)</f>
        <v>Hà Nội</v>
      </c>
      <c r="I51" s="14" t="str">
        <f>VLOOKUP(A51,'[1]tong 2 dot'!$A$7:$E$379,5,0)</f>
        <v>Nữ</v>
      </c>
      <c r="J51" s="14" t="str">
        <f>VLOOKUP(A51,'[1]tong 2 dot'!$A$7:$H$379,8,0)</f>
        <v>TCNH</v>
      </c>
      <c r="K51" s="14" t="str">
        <f>VLOOKUP(A51,'[1]tong 2 dot'!$A$7:$J$379,10,0)</f>
        <v>QH-2018-E</v>
      </c>
      <c r="L51" s="15"/>
      <c r="M51" s="2" t="s">
        <v>44</v>
      </c>
      <c r="N51" s="2"/>
      <c r="O51" s="15" t="str">
        <f>VLOOKUP(A51,'[2]fie nguon'!$C$2:$L$348,10,0)</f>
        <v>Quản trị rủi ro tín dụng tại Ngân hàng Hợp tác xã Việt Nam</v>
      </c>
      <c r="P51" s="15" t="str">
        <f>VLOOKUP(A51,'[2]fie nguon'!$C$2:$N$348,12,0)</f>
        <v>PGS.TS. Lê Trung Thành</v>
      </c>
      <c r="Q51" s="15" t="str">
        <f>VLOOKUP(A51,'[2]fie nguon'!$C$2:$O$348,13,0)</f>
        <v>Trường ĐH Kinh tế - ĐHQGHN</v>
      </c>
      <c r="R51" s="15" t="str">
        <f>VLOOKUP(A51,'[2]fie nguon'!$C$2:$T$349,18,0)</f>
        <v>2910/ĐHKT-QĐ ngày 3/10/2019</v>
      </c>
      <c r="S51" s="2"/>
      <c r="T51" s="5"/>
      <c r="U51" s="6"/>
      <c r="V51" s="28"/>
      <c r="W51" s="2" t="s">
        <v>364</v>
      </c>
      <c r="X51" s="14" t="str">
        <f>VLOOKUP(A51,'[1]tong 2 dot'!$A$7:$K$379,11,0)</f>
        <v>2052/QĐ-ĐHKT ngày 2/8/2018</v>
      </c>
      <c r="Y51" s="5"/>
      <c r="Z51" s="2"/>
      <c r="AA51" s="2"/>
      <c r="AB51" s="2"/>
      <c r="AC51" s="2"/>
      <c r="AD51" s="2"/>
      <c r="AE51" s="2"/>
      <c r="AF51" s="1" t="s">
        <v>376</v>
      </c>
      <c r="AG51" s="41" t="s">
        <v>377</v>
      </c>
      <c r="AH51" s="45"/>
      <c r="AK51" s="10" t="e">
        <f>VLOOKUP(A51,[3]Sheet1!$A$1:$E$81,5,0)</f>
        <v>#N/A</v>
      </c>
    </row>
    <row r="52" spans="1:37" ht="79.5" customHeight="1">
      <c r="A52" t="str">
        <f t="shared" si="0"/>
        <v>Dương Thị Ngọc Ánh 19/12/1994</v>
      </c>
      <c r="B52" s="15">
        <v>46</v>
      </c>
      <c r="C52" s="14">
        <f>VLOOKUP(A52,'[1]tong 2 dot'!$A$7:$C$359,3,0)</f>
        <v>18057001</v>
      </c>
      <c r="D52" s="39" t="s">
        <v>378</v>
      </c>
      <c r="E52" s="40" t="s">
        <v>47</v>
      </c>
      <c r="F52" s="23" t="s">
        <v>148</v>
      </c>
      <c r="G52" s="27" t="s">
        <v>379</v>
      </c>
      <c r="H52" s="14" t="str">
        <f>VLOOKUP(A52,'[1]tong 2 dot'!$A$7:$G$379,7,0)</f>
        <v>Hà Nội</v>
      </c>
      <c r="I52" s="14" t="str">
        <f>VLOOKUP(A52,'[1]tong 2 dot'!$A$7:$E$379,5,0)</f>
        <v>Nữ</v>
      </c>
      <c r="J52" s="14" t="str">
        <f>VLOOKUP(A52,'[1]tong 2 dot'!$A$7:$H$379,8,0)</f>
        <v>TCNH</v>
      </c>
      <c r="K52" s="14" t="str">
        <f>VLOOKUP(A52,'[1]tong 2 dot'!$A$7:$J$379,10,0)</f>
        <v>QH-2018-E</v>
      </c>
      <c r="L52" s="15"/>
      <c r="M52" s="2" t="s">
        <v>44</v>
      </c>
      <c r="N52" s="2"/>
      <c r="O52" s="15" t="str">
        <f>VLOOKUP(A52,'[2]fie nguon'!$C$2:$L$348,10,0)</f>
        <v>Phát triển hoạt động cho vay doanh nghiệp vừa và nhỏ tại Ngân hàng Thương mại Cổ Phần Đầu Tư và Phát triển Việt Nam - Chi nhánh Sơn Tây</v>
      </c>
      <c r="P52" s="15" t="str">
        <f>VLOOKUP(A52,'[2]fie nguon'!$C$2:$N$348,12,0)</f>
        <v>TS. Nguyễn Thế Hùng</v>
      </c>
      <c r="Q52" s="15" t="str">
        <f>VLOOKUP(A52,'[2]fie nguon'!$C$2:$O$348,13,0)</f>
        <v>Nguyên cán bộ Trường ĐH Kinh tế - ĐHQGHN</v>
      </c>
      <c r="R52" s="15" t="str">
        <f>VLOOKUP(A52,'[2]fie nguon'!$C$2:$T$349,18,0)</f>
        <v>2886/ĐHKT-QĐ ngày 3/10/2019</v>
      </c>
      <c r="S52" s="2"/>
      <c r="T52" s="5"/>
      <c r="U52" s="6"/>
      <c r="V52" s="28"/>
      <c r="W52" s="2" t="s">
        <v>50</v>
      </c>
      <c r="X52" s="14" t="str">
        <f>VLOOKUP(A52,'[1]tong 2 dot'!$A$7:$K$379,11,0)</f>
        <v>2052/QĐ-ĐHKT ngày 2/8/2018</v>
      </c>
      <c r="Y52" s="5"/>
      <c r="Z52" s="2"/>
      <c r="AA52" s="2"/>
      <c r="AB52" s="2"/>
      <c r="AC52" s="2"/>
      <c r="AD52" s="2"/>
      <c r="AE52" s="2"/>
      <c r="AF52" s="1" t="s">
        <v>380</v>
      </c>
      <c r="AG52" s="41" t="s">
        <v>381</v>
      </c>
      <c r="AH52" s="45"/>
      <c r="AK52" s="10" t="e">
        <f>VLOOKUP(A52,[3]Sheet1!$A$1:$E$81,5,0)</f>
        <v>#N/A</v>
      </c>
    </row>
    <row r="53" spans="1:37" ht="79.5" customHeight="1">
      <c r="A53" t="str">
        <f t="shared" si="0"/>
        <v>Lê Thị Vân 18/08/1993</v>
      </c>
      <c r="B53" s="15">
        <v>47</v>
      </c>
      <c r="C53" s="14">
        <f>VLOOKUP(A53,'[1]tong 2 dot'!$A$7:$C$359,3,0)</f>
        <v>18057042</v>
      </c>
      <c r="D53" s="39" t="s">
        <v>77</v>
      </c>
      <c r="E53" s="40" t="s">
        <v>125</v>
      </c>
      <c r="F53" s="23" t="s">
        <v>148</v>
      </c>
      <c r="G53" s="27" t="s">
        <v>382</v>
      </c>
      <c r="H53" s="14" t="str">
        <f>VLOOKUP(A53,'[1]tong 2 dot'!$A$7:$G$379,7,0)</f>
        <v>Hải Dương</v>
      </c>
      <c r="I53" s="14" t="str">
        <f>VLOOKUP(A53,'[1]tong 2 dot'!$A$7:$E$379,5,0)</f>
        <v>Nữ</v>
      </c>
      <c r="J53" s="14" t="str">
        <f>VLOOKUP(A53,'[1]tong 2 dot'!$A$7:$H$379,8,0)</f>
        <v>TCNH</v>
      </c>
      <c r="K53" s="14" t="str">
        <f>VLOOKUP(A53,'[1]tong 2 dot'!$A$7:$J$379,10,0)</f>
        <v>QH-2018-E</v>
      </c>
      <c r="L53" s="15"/>
      <c r="M53" s="2" t="s">
        <v>44</v>
      </c>
      <c r="N53" s="2"/>
      <c r="O53" s="15" t="str">
        <f>VLOOKUP(A53,'[2]fie nguon'!$C$2:$L$348,10,0)</f>
        <v>Chất lượng thẩm định dự án đầu tư tại Trung tâm thẩm định khách hàng doanh nghiệp - Ngân hàng TMCP Quân Đội</v>
      </c>
      <c r="P53" s="15" t="str">
        <f>VLOOKUP(A53,'[2]fie nguon'!$C$2:$N$348,12,0)</f>
        <v>PGS.TS. Trần Thị Thái Hà</v>
      </c>
      <c r="Q53" s="15" t="str">
        <f>VLOOKUP(A53,'[2]fie nguon'!$C$2:$O$348,13,0)</f>
        <v>Nguyên cán bộ Trường ĐH Kinh tế -ĐHQGHN</v>
      </c>
      <c r="R53" s="15" t="str">
        <f>VLOOKUP(A53,'[2]fie nguon'!$C$2:$T$349,18,0)</f>
        <v>2922/ĐHKT-QĐ ngày 3/10/2019</v>
      </c>
      <c r="S53" s="2"/>
      <c r="T53" s="5"/>
      <c r="U53" s="6"/>
      <c r="V53" s="28"/>
      <c r="W53" s="2" t="s">
        <v>34</v>
      </c>
      <c r="X53" s="14" t="str">
        <f>VLOOKUP(A53,'[1]tong 2 dot'!$A$7:$K$379,11,0)</f>
        <v>2052/QĐ-ĐHKT ngày 2/8/2018</v>
      </c>
      <c r="Y53" s="5"/>
      <c r="Z53" s="2"/>
      <c r="AA53" s="2"/>
      <c r="AB53" s="2"/>
      <c r="AC53" s="2"/>
      <c r="AD53" s="2"/>
      <c r="AE53" s="2"/>
      <c r="AF53" s="1" t="s">
        <v>383</v>
      </c>
      <c r="AG53" s="41" t="s">
        <v>384</v>
      </c>
      <c r="AH53" s="45"/>
      <c r="AK53" s="10" t="e">
        <f>VLOOKUP(A53,[3]Sheet1!$A$1:$E$81,5,0)</f>
        <v>#N/A</v>
      </c>
    </row>
    <row r="54" spans="1:37" ht="79.5" customHeight="1">
      <c r="A54" t="str">
        <f t="shared" si="0"/>
        <v>Nguyễn Văn Trung 09/01/1992</v>
      </c>
      <c r="B54" s="15">
        <v>48</v>
      </c>
      <c r="C54" s="46" t="s">
        <v>388</v>
      </c>
      <c r="D54" s="39" t="s">
        <v>120</v>
      </c>
      <c r="E54" s="40" t="s">
        <v>134</v>
      </c>
      <c r="F54" s="23" t="s">
        <v>148</v>
      </c>
      <c r="G54" s="27" t="s">
        <v>385</v>
      </c>
      <c r="H54" s="14" t="s">
        <v>38</v>
      </c>
      <c r="I54" s="14" t="s">
        <v>39</v>
      </c>
      <c r="J54" s="14" t="s">
        <v>62</v>
      </c>
      <c r="K54" s="14" t="s">
        <v>158</v>
      </c>
      <c r="L54" s="15"/>
      <c r="M54" s="2" t="s">
        <v>36</v>
      </c>
      <c r="N54" s="2"/>
      <c r="O54" s="15" t="str">
        <f>VLOOKUP(A54,'[2]fie nguon'!$C$2:$L$348,10,0)</f>
        <v>Quản lý tiền gửi tại Ngân hàng ngoại thương Việt Nam - Chi nhánh Phú Thọ</v>
      </c>
      <c r="P54" s="15" t="str">
        <f>VLOOKUP(A54,'[2]fie nguon'!$C$2:$N$348,12,0)</f>
        <v>TS. Nguyễn Thị Thu Hoài</v>
      </c>
      <c r="Q54" s="15" t="str">
        <f>VLOOKUP(A54,'[2]fie nguon'!$C$2:$O$348,13,0)</f>
        <v>Trường ĐH Kinh tế - ĐHQGHN</v>
      </c>
      <c r="R54" s="15" t="str">
        <f>VLOOKUP(A54,'[2]fie nguon'!$C$2:$T$349,18,0)</f>
        <v>2997/ĐHKT-QĐ ngày 3/10/2019</v>
      </c>
      <c r="S54" s="2"/>
      <c r="T54" s="5"/>
      <c r="U54" s="6"/>
      <c r="V54" s="28"/>
      <c r="W54" s="2" t="s">
        <v>34</v>
      </c>
      <c r="X54" s="14" t="s">
        <v>160</v>
      </c>
      <c r="Y54" s="5"/>
      <c r="Z54" s="2"/>
      <c r="AA54" s="2"/>
      <c r="AB54" s="2"/>
      <c r="AC54" s="2"/>
      <c r="AD54" s="2"/>
      <c r="AE54" s="2"/>
      <c r="AF54" s="1" t="s">
        <v>386</v>
      </c>
      <c r="AG54" s="41" t="s">
        <v>387</v>
      </c>
      <c r="AH54" s="45"/>
      <c r="AK54" s="10" t="e">
        <f>VLOOKUP(A54,[3]Sheet1!$A$1:$E$81,5,0)</f>
        <v>#N/A</v>
      </c>
    </row>
    <row r="55" spans="1:37" ht="79.5" customHeight="1">
      <c r="A55" t="str">
        <f t="shared" si="0"/>
        <v>Trần Thị Ngọc Anh 13/03/1993</v>
      </c>
      <c r="B55" s="15">
        <v>49</v>
      </c>
      <c r="C55" s="14">
        <f>VLOOKUP(A55,'[1]tong 2 dot'!$A$7:$C$359,3,0)</f>
        <v>18057046</v>
      </c>
      <c r="D55" s="39" t="s">
        <v>46</v>
      </c>
      <c r="E55" s="40" t="s">
        <v>74</v>
      </c>
      <c r="F55" s="23"/>
      <c r="G55" s="27" t="s">
        <v>389</v>
      </c>
      <c r="H55" s="14" t="str">
        <f>VLOOKUP(A55,'[1]tong 2 dot'!$A$7:$G$379,7,0)</f>
        <v>Thanh Hóa</v>
      </c>
      <c r="I55" s="14" t="str">
        <f>VLOOKUP(A55,'[1]tong 2 dot'!$A$7:$E$379,5,0)</f>
        <v>Nữ</v>
      </c>
      <c r="J55" s="14" t="str">
        <f>VLOOKUP(A55,'[1]tong 2 dot'!$A$7:$H$379,8,0)</f>
        <v>QTKD</v>
      </c>
      <c r="K55" s="14" t="str">
        <f>VLOOKUP(A55,'[1]tong 2 dot'!$A$7:$J$379,10,0)</f>
        <v>QH-2018-E</v>
      </c>
      <c r="L55" s="15"/>
      <c r="M55" s="2" t="s">
        <v>43</v>
      </c>
      <c r="N55" s="2"/>
      <c r="O55" s="15" t="str">
        <f>VLOOKUP(A55,'[2]fie nguon'!$C$2:$L$348,10,0)</f>
        <v>Năng suất lao động tại khối văn phòng Công ty CP Dịch vụ kỹ thuật điện lực dầu khí Việt Nam</v>
      </c>
      <c r="P55" s="15" t="str">
        <f>VLOOKUP(A55,'[2]fie nguon'!$C$2:$N$348,12,0)</f>
        <v>PGS.TS. Phan Chí Anh</v>
      </c>
      <c r="Q55" s="15" t="str">
        <f>VLOOKUP(A55,'[2]fie nguon'!$C$2:$O$348,13,0)</f>
        <v>Trường ĐH Kinh tế - ĐHQGHN</v>
      </c>
      <c r="R55" s="15" t="str">
        <f>VLOOKUP(A55,'[2]fie nguon'!$C$2:$T$349,18,0)</f>
        <v>2945/ĐHKT-QĐ ngày 3/10/2019</v>
      </c>
      <c r="S55" s="2"/>
      <c r="T55" s="5"/>
      <c r="U55" s="6"/>
      <c r="V55" s="28"/>
      <c r="W55" s="2" t="s">
        <v>34</v>
      </c>
      <c r="X55" s="14" t="str">
        <f>VLOOKUP(A55,'[1]tong 2 dot'!$A$7:$K$379,11,0)</f>
        <v>2052/QĐ-ĐHKT ngày 2/8/2018</v>
      </c>
      <c r="Y55" s="5"/>
      <c r="Z55" s="2"/>
      <c r="AA55" s="2"/>
      <c r="AB55" s="2"/>
      <c r="AC55" s="2"/>
      <c r="AD55" s="2"/>
      <c r="AE55" s="2"/>
      <c r="AF55" s="1" t="s">
        <v>390</v>
      </c>
      <c r="AG55" s="41" t="s">
        <v>391</v>
      </c>
      <c r="AH55" s="45"/>
      <c r="AK55" s="10" t="e">
        <f>VLOOKUP(A55,[3]Sheet1!$A$1:$E$81,5,0)</f>
        <v>#N/A</v>
      </c>
    </row>
    <row r="56" spans="1:37" ht="79.5" customHeight="1">
      <c r="A56" t="str">
        <f t="shared" si="0"/>
        <v>Trần Trà My 11/4/1994</v>
      </c>
      <c r="B56" s="15">
        <v>50</v>
      </c>
      <c r="C56" s="46" t="s">
        <v>395</v>
      </c>
      <c r="D56" s="39" t="s">
        <v>392</v>
      </c>
      <c r="E56" s="40" t="s">
        <v>393</v>
      </c>
      <c r="F56" s="23" t="s">
        <v>148</v>
      </c>
      <c r="G56" s="27" t="s">
        <v>394</v>
      </c>
      <c r="H56" s="14" t="s">
        <v>61</v>
      </c>
      <c r="I56" s="14" t="s">
        <v>56</v>
      </c>
      <c r="J56" s="14" t="s">
        <v>316</v>
      </c>
      <c r="K56" s="14" t="s">
        <v>158</v>
      </c>
      <c r="L56" s="15"/>
      <c r="M56" s="2" t="s">
        <v>44</v>
      </c>
      <c r="N56" s="2"/>
      <c r="O56" s="15" t="str">
        <f>VLOOKUP(A56,'[2]fie nguon'!$C$2:$L$348,10,0)</f>
        <v>Quản lý thuế thu nhập cá nhân đối với cá nhân không cư trú tại Việt Nam</v>
      </c>
      <c r="P56" s="15" t="str">
        <f>VLOOKUP(A56,'[2]fie nguon'!$C$2:$N$348,12,0)</f>
        <v>TS. Đinh Thị Thanh Vân</v>
      </c>
      <c r="Q56" s="15" t="str">
        <f>VLOOKUP(A56,'[2]fie nguon'!$C$2:$O$348,13,0)</f>
        <v>Trường ĐH Kinh tế - ĐHQGHN</v>
      </c>
      <c r="R56" s="15" t="str">
        <f>VLOOKUP(A56,'[2]fie nguon'!$C$2:$T$349,18,0)</f>
        <v>2914/ĐHKT-QĐ ngày 3/10/2019</v>
      </c>
      <c r="S56" s="2"/>
      <c r="T56" s="5"/>
      <c r="U56" s="6"/>
      <c r="V56" s="28"/>
      <c r="W56" s="2" t="s">
        <v>34</v>
      </c>
      <c r="X56" s="14" t="s">
        <v>160</v>
      </c>
      <c r="Y56" s="5"/>
      <c r="Z56" s="2"/>
      <c r="AA56" s="2"/>
      <c r="AB56" s="2"/>
      <c r="AC56" s="2"/>
      <c r="AD56" s="2"/>
      <c r="AE56" s="2"/>
      <c r="AF56" s="1" t="s">
        <v>396</v>
      </c>
      <c r="AG56" s="41" t="s">
        <v>397</v>
      </c>
      <c r="AH56" s="45"/>
      <c r="AK56" s="10" t="e">
        <f>VLOOKUP(A56,[3]Sheet1!$A$1:$E$81,5,0)</f>
        <v>#N/A</v>
      </c>
    </row>
    <row r="57" spans="1:37" ht="79.5" customHeight="1">
      <c r="A57" t="str">
        <f t="shared" si="0"/>
        <v>Nguyễn Thị Ngọc Phương 12/09/1986</v>
      </c>
      <c r="B57" s="15">
        <v>51</v>
      </c>
      <c r="C57" s="14">
        <f>VLOOKUP(A57,'[1]tong 2 dot'!$A$7:$C$359,3,0)</f>
        <v>18057026</v>
      </c>
      <c r="D57" s="39" t="s">
        <v>45</v>
      </c>
      <c r="E57" s="40" t="s">
        <v>66</v>
      </c>
      <c r="F57" s="23" t="s">
        <v>148</v>
      </c>
      <c r="G57" s="27" t="s">
        <v>398</v>
      </c>
      <c r="H57" s="14" t="str">
        <f>VLOOKUP(A57,'[1]tong 2 dot'!$A$7:$G$379,7,0)</f>
        <v>Hà Nội</v>
      </c>
      <c r="I57" s="14" t="str">
        <f>VLOOKUP(A57,'[1]tong 2 dot'!$A$7:$E$379,5,0)</f>
        <v>Nữ</v>
      </c>
      <c r="J57" s="14" t="str">
        <f>VLOOKUP(A57,'[1]tong 2 dot'!$A$7:$H$379,8,0)</f>
        <v>TCNH</v>
      </c>
      <c r="K57" s="14" t="str">
        <f>VLOOKUP(A57,'[1]tong 2 dot'!$A$7:$J$379,10,0)</f>
        <v>QH-2018-E</v>
      </c>
      <c r="L57" s="15"/>
      <c r="M57" s="2" t="s">
        <v>44</v>
      </c>
      <c r="N57" s="2"/>
      <c r="O57" s="15" t="str">
        <f>VLOOKUP(A57,'[2]fie nguon'!$C$2:$L$348,10,0)</f>
        <v>Quản lý thuế thu nhập doanh nghiệp đối với hoạt động khai thác dầu khí tại Việt Nam</v>
      </c>
      <c r="P57" s="15" t="str">
        <f>VLOOKUP(A57,'[2]fie nguon'!$C$2:$N$348,12,0)</f>
        <v>PGS.TS. Trịnh Thị Hoa Mai</v>
      </c>
      <c r="Q57" s="15" t="str">
        <f>VLOOKUP(A57,'[2]fie nguon'!$C$2:$O$348,13,0)</f>
        <v>Nguyên cán bộ Trường ĐH Kinh tế -ĐHQGHN</v>
      </c>
      <c r="R57" s="15" t="str">
        <f>VLOOKUP(A57,'[2]fie nguon'!$C$2:$T$349,18,0)</f>
        <v>2908/ĐHKT-QĐ ngày 3/10/2019</v>
      </c>
      <c r="S57" s="2"/>
      <c r="T57" s="5"/>
      <c r="U57" s="6"/>
      <c r="V57" s="28"/>
      <c r="W57" s="2" t="s">
        <v>34</v>
      </c>
      <c r="X57" s="14" t="str">
        <f>VLOOKUP(A57,'[1]tong 2 dot'!$A$7:$K$379,11,0)</f>
        <v>2052/QĐ-ĐHKT ngày 2/8/2018</v>
      </c>
      <c r="Y57" s="5"/>
      <c r="Z57" s="2"/>
      <c r="AA57" s="2"/>
      <c r="AB57" s="2"/>
      <c r="AC57" s="2"/>
      <c r="AD57" s="2"/>
      <c r="AE57" s="2"/>
      <c r="AF57" s="1" t="s">
        <v>399</v>
      </c>
      <c r="AG57" s="41" t="s">
        <v>400</v>
      </c>
      <c r="AH57" s="45"/>
      <c r="AK57" s="10" t="e">
        <f>VLOOKUP(A57,[3]Sheet1!$A$1:$E$81,5,0)</f>
        <v>#N/A</v>
      </c>
    </row>
    <row r="58" spans="1:37" ht="79.5" customHeight="1">
      <c r="A58" t="str">
        <f t="shared" si="0"/>
        <v>Lê Thị Hồng Vân 10/11/1994</v>
      </c>
      <c r="B58" s="15">
        <v>52</v>
      </c>
      <c r="C58" s="14">
        <f>VLOOKUP(A58,'[1]tong 2 dot'!$A$7:$C$359,3,0)</f>
        <v>18057043</v>
      </c>
      <c r="D58" s="39" t="s">
        <v>401</v>
      </c>
      <c r="E58" s="40" t="s">
        <v>125</v>
      </c>
      <c r="F58" s="23" t="s">
        <v>148</v>
      </c>
      <c r="G58" s="27" t="s">
        <v>402</v>
      </c>
      <c r="H58" s="14" t="str">
        <f>VLOOKUP(A58,'[1]tong 2 dot'!$A$7:$G$379,7,0)</f>
        <v>Phú Thọ</v>
      </c>
      <c r="I58" s="14" t="str">
        <f>VLOOKUP(A58,'[1]tong 2 dot'!$A$7:$E$379,5,0)</f>
        <v>Nữ</v>
      </c>
      <c r="J58" s="14" t="str">
        <f>VLOOKUP(A58,'[1]tong 2 dot'!$A$7:$H$379,8,0)</f>
        <v>TCNH</v>
      </c>
      <c r="K58" s="14" t="str">
        <f>VLOOKUP(A58,'[1]tong 2 dot'!$A$7:$J$379,10,0)</f>
        <v>QH-2018-E</v>
      </c>
      <c r="L58" s="15"/>
      <c r="M58" s="2" t="s">
        <v>44</v>
      </c>
      <c r="N58" s="2"/>
      <c r="O58" s="15" t="str">
        <f>VLOOKUP(A58,'[2]fie nguon'!$C$2:$L$348,10,0)</f>
        <v>Chất lượng cho vay ngắn hạn tại Ngân hàng Nông nghiệp và Phát triển Nông thôn Việt Nam - Chi nhánh huyện Hạ Hoà, tỉnh Phú Thọ</v>
      </c>
      <c r="P58" s="15" t="str">
        <f>VLOOKUP(A58,'[2]fie nguon'!$C$2:$N$348,12,0)</f>
        <v>TS. Nguyễn Thị Hương</v>
      </c>
      <c r="Q58" s="15" t="str">
        <f>VLOOKUP(A58,'[2]fie nguon'!$C$2:$O$348,13,0)</f>
        <v>Trường Đại học Giáo dục - ĐHQGHN</v>
      </c>
      <c r="R58" s="15" t="str">
        <f>VLOOKUP(A58,'[2]fie nguon'!$C$2:$T$349,18,0)</f>
        <v>2923/ĐHKT-QĐ ngày 3/10/2019</v>
      </c>
      <c r="S58" s="2"/>
      <c r="T58" s="5"/>
      <c r="U58" s="6"/>
      <c r="V58" s="28"/>
      <c r="W58" s="2" t="s">
        <v>34</v>
      </c>
      <c r="X58" s="14" t="str">
        <f>VLOOKUP(A58,'[1]tong 2 dot'!$A$7:$K$379,11,0)</f>
        <v>2052/QĐ-ĐHKT ngày 2/8/2018</v>
      </c>
      <c r="Y58" s="5"/>
      <c r="Z58" s="2"/>
      <c r="AA58" s="2"/>
      <c r="AB58" s="2"/>
      <c r="AC58" s="2"/>
      <c r="AD58" s="2"/>
      <c r="AE58" s="2"/>
      <c r="AF58" s="1" t="s">
        <v>403</v>
      </c>
      <c r="AG58" s="41" t="s">
        <v>404</v>
      </c>
      <c r="AH58" s="45"/>
      <c r="AK58" s="10" t="e">
        <f>VLOOKUP(A58,[3]Sheet1!$A$1:$E$81,5,0)</f>
        <v>#N/A</v>
      </c>
    </row>
    <row r="59" spans="1:37" ht="79.5" customHeight="1">
      <c r="A59" t="str">
        <f t="shared" si="0"/>
        <v>Hoàng Long 14/06/1983</v>
      </c>
      <c r="B59" s="15">
        <v>53</v>
      </c>
      <c r="C59" s="14">
        <v>17058368</v>
      </c>
      <c r="D59" s="39" t="s">
        <v>204</v>
      </c>
      <c r="E59" s="40" t="s">
        <v>60</v>
      </c>
      <c r="F59" s="23" t="s">
        <v>148</v>
      </c>
      <c r="G59" s="27" t="s">
        <v>405</v>
      </c>
      <c r="H59" s="14" t="s">
        <v>157</v>
      </c>
      <c r="I59" s="14" t="s">
        <v>39</v>
      </c>
      <c r="J59" s="14" t="s">
        <v>62</v>
      </c>
      <c r="K59" s="14" t="s">
        <v>58</v>
      </c>
      <c r="L59" s="15"/>
      <c r="M59" s="2" t="s">
        <v>124</v>
      </c>
      <c r="N59" s="2"/>
      <c r="O59" s="15" t="s">
        <v>406</v>
      </c>
      <c r="P59" s="15" t="s">
        <v>407</v>
      </c>
      <c r="Q59" s="15" t="s">
        <v>70</v>
      </c>
      <c r="R59" s="15" t="s">
        <v>408</v>
      </c>
      <c r="S59" s="2"/>
      <c r="T59" s="5"/>
      <c r="U59" s="6"/>
      <c r="V59" s="28"/>
      <c r="W59" s="2" t="s">
        <v>34</v>
      </c>
      <c r="X59" s="14" t="s">
        <v>123</v>
      </c>
      <c r="Y59" s="5"/>
      <c r="Z59" s="2"/>
      <c r="AA59" s="2"/>
      <c r="AB59" s="2"/>
      <c r="AC59" s="2"/>
      <c r="AD59" s="2"/>
      <c r="AE59" s="2"/>
      <c r="AF59" s="1" t="s">
        <v>409</v>
      </c>
      <c r="AG59" s="41" t="s">
        <v>410</v>
      </c>
      <c r="AH59" s="45">
        <f>7450+6675</f>
        <v>14125</v>
      </c>
      <c r="AK59" s="10" t="e">
        <f>VLOOKUP(A59,[3]Sheet1!$A$1:$E$81,5,0)</f>
        <v>#N/A</v>
      </c>
    </row>
    <row r="60" spans="1:37" ht="79.5" customHeight="1">
      <c r="A60" t="str">
        <f t="shared" si="0"/>
        <v>Nguyễn Phú Bình 08/05/1977</v>
      </c>
      <c r="B60" s="15">
        <v>54</v>
      </c>
      <c r="C60" s="14">
        <f>VLOOKUP(A60,'[1]tong 2 dot'!$A$7:$C$359,3,0)</f>
        <v>18057086</v>
      </c>
      <c r="D60" s="39" t="s">
        <v>411</v>
      </c>
      <c r="E60" s="40" t="s">
        <v>51</v>
      </c>
      <c r="F60" s="23" t="s">
        <v>148</v>
      </c>
      <c r="G60" s="27" t="s">
        <v>412</v>
      </c>
      <c r="H60" s="14" t="str">
        <f>VLOOKUP(A60,'[1]tong 2 dot'!$A$7:$G$379,7,0)</f>
        <v>Hà Nội</v>
      </c>
      <c r="I60" s="14" t="str">
        <f>VLOOKUP(A60,'[1]tong 2 dot'!$A$7:$E$379,5,0)</f>
        <v>Nam</v>
      </c>
      <c r="J60" s="14" t="str">
        <f>VLOOKUP(A60,'[1]tong 2 dot'!$A$7:$H$379,8,0)</f>
        <v>QLKT</v>
      </c>
      <c r="K60" s="14" t="str">
        <f>VLOOKUP(A60,'[1]tong 2 dot'!$A$7:$J$379,10,0)</f>
        <v>QH-2018-E</v>
      </c>
      <c r="L60" s="15"/>
      <c r="M60" s="2" t="s">
        <v>36</v>
      </c>
      <c r="N60" s="2"/>
      <c r="O60" s="15" t="str">
        <f>VLOOKUP(A60,'[2]fie nguon'!$C$2:$L$348,10,0)</f>
        <v>Quản lý nhân lực tại Công ty cổ phần tư vấn và đầu tư Texo</v>
      </c>
      <c r="P60" s="15" t="str">
        <f>VLOOKUP(A60,'[2]fie nguon'!$C$2:$N$348,12,0)</f>
        <v>PGS.TS. Phí Mạnh Hồng</v>
      </c>
      <c r="Q60" s="15" t="str">
        <f>VLOOKUP(A60,'[2]fie nguon'!$C$2:$O$348,13,0)</f>
        <v>Trường ĐH Kinh tế - ĐHQGHN</v>
      </c>
      <c r="R60" s="15" t="str">
        <f>VLOOKUP(A60,'[2]fie nguon'!$C$2:$T$349,18,0)</f>
        <v>2961/ĐHKT-QĐ ngày 3/10/2019</v>
      </c>
      <c r="S60" s="2"/>
      <c r="T60" s="5"/>
      <c r="U60" s="6"/>
      <c r="V60" s="28"/>
      <c r="W60" s="2" t="s">
        <v>34</v>
      </c>
      <c r="X60" s="14" t="str">
        <f>VLOOKUP(A60,'[1]tong 2 dot'!$A$7:$K$379,11,0)</f>
        <v>2052/QĐ-ĐHKT ngày 2/8/2018</v>
      </c>
      <c r="Y60" s="5"/>
      <c r="Z60" s="2"/>
      <c r="AA60" s="2"/>
      <c r="AB60" s="2"/>
      <c r="AC60" s="2"/>
      <c r="AD60" s="2"/>
      <c r="AE60" s="2"/>
      <c r="AF60" s="1" t="s">
        <v>413</v>
      </c>
      <c r="AG60" s="41" t="s">
        <v>414</v>
      </c>
      <c r="AH60" s="45" t="s">
        <v>662</v>
      </c>
      <c r="AK60" s="10" t="e">
        <f>VLOOKUP(A60,[3]Sheet1!$A$1:$E$81,5,0)</f>
        <v>#N/A</v>
      </c>
    </row>
    <row r="61" spans="1:37" ht="79.5" customHeight="1">
      <c r="A61" t="str">
        <f t="shared" si="0"/>
        <v>Hoàng Phương Thảo 09/01/1992</v>
      </c>
      <c r="B61" s="15">
        <v>55</v>
      </c>
      <c r="C61" s="14">
        <f>VLOOKUP(A61,'[1]tong 2 dot'!$A$7:$C$359,3,0)</f>
        <v>18057070</v>
      </c>
      <c r="D61" s="39" t="s">
        <v>151</v>
      </c>
      <c r="E61" s="40" t="s">
        <v>84</v>
      </c>
      <c r="F61" s="23" t="s">
        <v>148</v>
      </c>
      <c r="G61" s="27" t="s">
        <v>385</v>
      </c>
      <c r="H61" s="14" t="str">
        <f>VLOOKUP(A61,'[1]tong 2 dot'!$A$7:$G$379,7,0)</f>
        <v>Hải Phòng</v>
      </c>
      <c r="I61" s="14" t="str">
        <f>VLOOKUP(A61,'[1]tong 2 dot'!$A$7:$E$379,5,0)</f>
        <v>Nữ</v>
      </c>
      <c r="J61" s="14" t="str">
        <f>VLOOKUP(A61,'[1]tong 2 dot'!$A$7:$H$379,8,0)</f>
        <v>QTKD</v>
      </c>
      <c r="K61" s="14" t="str">
        <f>VLOOKUP(A61,'[1]tong 2 dot'!$A$7:$J$379,10,0)</f>
        <v>QH-2018-E</v>
      </c>
      <c r="L61" s="15"/>
      <c r="M61" s="2" t="s">
        <v>43</v>
      </c>
      <c r="N61" s="2"/>
      <c r="O61" s="15" t="str">
        <f>VLOOKUP(A61,'[2]fie nguon'!$C$2:$L$348,10,0)</f>
        <v>Chất lượng dịch vụ suất ăn của Hãng hàng không Quốc gia Việt Nam</v>
      </c>
      <c r="P61" s="15" t="str">
        <f>VLOOKUP(A61,'[2]fie nguon'!$C$2:$N$348,12,0)</f>
        <v>PGS.TS Phan Chí Anh</v>
      </c>
      <c r="Q61" s="15" t="str">
        <f>VLOOKUP(A61,'[2]fie nguon'!$C$2:$O$348,13,0)</f>
        <v>Trường ĐH Kinh tế - ĐHQGHN</v>
      </c>
      <c r="R61" s="15" t="str">
        <f>VLOOKUP(A61,'[2]fie nguon'!$C$2:$T$349,18,0)</f>
        <v>2953/ĐHKT-QĐ ngày 3/10/2019</v>
      </c>
      <c r="S61" s="2"/>
      <c r="T61" s="5"/>
      <c r="U61" s="6"/>
      <c r="V61" s="28"/>
      <c r="W61" s="2" t="s">
        <v>34</v>
      </c>
      <c r="X61" s="14" t="str">
        <f>VLOOKUP(A61,'[1]tong 2 dot'!$A$7:$K$379,11,0)</f>
        <v>2052/QĐ-ĐHKT ngày 2/8/2018</v>
      </c>
      <c r="Y61" s="5"/>
      <c r="Z61" s="2"/>
      <c r="AA61" s="2"/>
      <c r="AB61" s="2"/>
      <c r="AC61" s="2"/>
      <c r="AD61" s="2"/>
      <c r="AE61" s="2"/>
      <c r="AF61" s="1" t="s">
        <v>415</v>
      </c>
      <c r="AG61" s="41" t="s">
        <v>416</v>
      </c>
      <c r="AH61" s="45"/>
      <c r="AK61" s="10" t="e">
        <f>VLOOKUP(A61,[3]Sheet1!$A$1:$E$81,5,0)</f>
        <v>#N/A</v>
      </c>
    </row>
    <row r="62" spans="1:37" ht="127.5" customHeight="1">
      <c r="A62" t="str">
        <f t="shared" si="0"/>
        <v>Trần Văn Tuấn 23/05/1991</v>
      </c>
      <c r="B62" s="15">
        <v>56</v>
      </c>
      <c r="C62" s="14">
        <f>VLOOKUP(A62,'[1]tong 2 dot'!$A$7:$C$359,3,0)</f>
        <v>18057078</v>
      </c>
      <c r="D62" s="39" t="s">
        <v>198</v>
      </c>
      <c r="E62" s="40" t="s">
        <v>180</v>
      </c>
      <c r="F62" s="23" t="s">
        <v>148</v>
      </c>
      <c r="G62" s="27" t="s">
        <v>417</v>
      </c>
      <c r="H62" s="14" t="str">
        <f>VLOOKUP(A62,'[1]tong 2 dot'!$A$7:$G$379,7,0)</f>
        <v>Nghệ An</v>
      </c>
      <c r="I62" s="14" t="str">
        <f>VLOOKUP(A62,'[1]tong 2 dot'!$A$7:$E$379,5,0)</f>
        <v>Nam</v>
      </c>
      <c r="J62" s="14" t="str">
        <f>VLOOKUP(A62,'[1]tong 2 dot'!$A$7:$H$379,8,0)</f>
        <v>QTKD</v>
      </c>
      <c r="K62" s="14" t="str">
        <f>VLOOKUP(A62,'[1]tong 2 dot'!$A$7:$J$379,10,0)</f>
        <v>QH-2018-E</v>
      </c>
      <c r="L62" s="15"/>
      <c r="M62" s="2" t="s">
        <v>43</v>
      </c>
      <c r="N62" s="2"/>
      <c r="O62" s="15" t="str">
        <f>VLOOKUP(A62,'[2]fie nguon'!$C$2:$L$348,10,0)</f>
        <v>Các yếu tố ảnh hưởng đến hành vi vay tiêu dùng của khách hàng cá nhân tại Ngân hàng Thương mại cổ phần Đầu tư và Phát triển Việt Nam - Chi nhánh Sở giao dịch 1</v>
      </c>
      <c r="P62" s="15" t="str">
        <f>VLOOKUP(A62,'[2]fie nguon'!$C$2:$N$348,12,0)</f>
        <v>TS. Nguyễn Phương Mai</v>
      </c>
      <c r="Q62" s="15" t="str">
        <f>VLOOKUP(A62,'[2]fie nguon'!$C$2:$O$348,13,0)</f>
        <v>Trường ĐH Kinh tế - ĐHQGHN</v>
      </c>
      <c r="R62" s="15" t="str">
        <f>VLOOKUP(A62,'[2]fie nguon'!$C$2:$T$349,18,0)</f>
        <v>2943/ĐHKT-QĐ ngày 3/10/2019</v>
      </c>
      <c r="S62" s="2"/>
      <c r="T62" s="5"/>
      <c r="U62" s="6"/>
      <c r="V62" s="28"/>
      <c r="W62" s="2" t="s">
        <v>34</v>
      </c>
      <c r="X62" s="14" t="str">
        <f>VLOOKUP(A62,'[1]tong 2 dot'!$A$7:$K$379,11,0)</f>
        <v>2052/QĐ-ĐHKT ngày 2/8/2018</v>
      </c>
      <c r="Y62" s="5"/>
      <c r="Z62" s="2"/>
      <c r="AA62" s="2"/>
      <c r="AB62" s="2"/>
      <c r="AC62" s="2"/>
      <c r="AD62" s="2"/>
      <c r="AE62" s="2"/>
      <c r="AF62" s="1" t="s">
        <v>418</v>
      </c>
      <c r="AG62" s="41" t="s">
        <v>419</v>
      </c>
      <c r="AH62" s="45"/>
      <c r="AK62" s="10" t="e">
        <f>VLOOKUP(A62,[3]Sheet1!$A$1:$E$81,5,0)</f>
        <v>#N/A</v>
      </c>
    </row>
    <row r="63" spans="1:37" ht="79.5" customHeight="1">
      <c r="A63" t="str">
        <f t="shared" si="0"/>
        <v>Trịnh Hải Hiền 03/08/1989</v>
      </c>
      <c r="B63" s="15">
        <v>57</v>
      </c>
      <c r="C63" s="14">
        <f>VLOOKUP(A63,'[1]tong 2 dot'!$A$7:$C$359,3,0)</f>
        <v>18057053</v>
      </c>
      <c r="D63" s="39" t="s">
        <v>420</v>
      </c>
      <c r="E63" s="40" t="s">
        <v>421</v>
      </c>
      <c r="F63" s="23" t="s">
        <v>148</v>
      </c>
      <c r="G63" s="27" t="s">
        <v>422</v>
      </c>
      <c r="H63" s="14" t="str">
        <f>VLOOKUP(A63,'[1]tong 2 dot'!$A$7:$G$379,7,0)</f>
        <v>Thanh Hóa</v>
      </c>
      <c r="I63" s="14" t="str">
        <f>VLOOKUP(A63,'[1]tong 2 dot'!$A$7:$E$379,5,0)</f>
        <v>Nữ</v>
      </c>
      <c r="J63" s="14" t="str">
        <f>VLOOKUP(A63,'[1]tong 2 dot'!$A$7:$H$379,8,0)</f>
        <v>QTKD</v>
      </c>
      <c r="K63" s="14" t="str">
        <f>VLOOKUP(A63,'[1]tong 2 dot'!$A$7:$J$379,10,0)</f>
        <v>QH-2018-E</v>
      </c>
      <c r="L63" s="15"/>
      <c r="M63" s="2" t="s">
        <v>43</v>
      </c>
      <c r="N63" s="2"/>
      <c r="O63" s="15" t="str">
        <f>VLOOKUP(A63,'[2]fie nguon'!$C$2:$L$348,10,0)</f>
        <v>Các nhân tố ảnh hưởng đến động lực làm việc của nhân viên: Nghiên cứu điển hình tại Công ty cổ phần đầu tư Lê Bảo Minh</v>
      </c>
      <c r="P63" s="15" t="str">
        <f>VLOOKUP(A63,'[2]fie nguon'!$C$2:$N$348,12,0)</f>
        <v>TS. Lưu Thị Minh Ngọc</v>
      </c>
      <c r="Q63" s="15" t="str">
        <f>VLOOKUP(A63,'[2]fie nguon'!$C$2:$O$348,13,0)</f>
        <v>Trường ĐH Kinh tế - ĐHQGHN</v>
      </c>
      <c r="R63" s="15" t="str">
        <f>VLOOKUP(A63,'[2]fie nguon'!$C$2:$T$349,18,0)</f>
        <v>2928/ĐHKT-QĐ ngày 3/10/2019</v>
      </c>
      <c r="S63" s="2"/>
      <c r="T63" s="5"/>
      <c r="U63" s="6"/>
      <c r="V63" s="28"/>
      <c r="W63" s="2" t="s">
        <v>48</v>
      </c>
      <c r="X63" s="14" t="str">
        <f>VLOOKUP(A63,'[1]tong 2 dot'!$A$7:$K$379,11,0)</f>
        <v>2052/QĐ-ĐHKT ngày 2/8/2018</v>
      </c>
      <c r="Y63" s="5"/>
      <c r="Z63" s="2"/>
      <c r="AA63" s="2"/>
      <c r="AB63" s="2"/>
      <c r="AC63" s="2"/>
      <c r="AD63" s="2"/>
      <c r="AE63" s="2"/>
      <c r="AF63" s="1" t="s">
        <v>423</v>
      </c>
      <c r="AG63" s="41" t="s">
        <v>424</v>
      </c>
      <c r="AH63" s="45"/>
      <c r="AK63" s="10" t="e">
        <f>VLOOKUP(A63,[3]Sheet1!$A$1:$E$81,5,0)</f>
        <v>#N/A</v>
      </c>
    </row>
    <row r="64" spans="1:37" ht="79.5" customHeight="1">
      <c r="A64" t="str">
        <f t="shared" si="0"/>
        <v>Đinh Thị Mai Trâm 28/07/1991</v>
      </c>
      <c r="B64" s="15">
        <v>58</v>
      </c>
      <c r="C64" s="14">
        <f>VLOOKUP(A64,'[1]tong 2 dot'!$A$7:$C$359,3,0)</f>
        <v>18057037</v>
      </c>
      <c r="D64" s="39" t="s">
        <v>425</v>
      </c>
      <c r="E64" s="40" t="s">
        <v>426</v>
      </c>
      <c r="F64" s="23" t="s">
        <v>148</v>
      </c>
      <c r="G64" s="27" t="s">
        <v>427</v>
      </c>
      <c r="H64" s="14" t="str">
        <f>VLOOKUP(A64,'[1]tong 2 dot'!$A$7:$G$379,7,0)</f>
        <v>Hà Nội</v>
      </c>
      <c r="I64" s="14" t="str">
        <f>VLOOKUP(A64,'[1]tong 2 dot'!$A$7:$E$379,5,0)</f>
        <v>Nữ</v>
      </c>
      <c r="J64" s="14" t="str">
        <f>VLOOKUP(A64,'[1]tong 2 dot'!$A$7:$H$379,8,0)</f>
        <v>TCNH</v>
      </c>
      <c r="K64" s="14" t="str">
        <f>VLOOKUP(A64,'[1]tong 2 dot'!$A$7:$J$379,10,0)</f>
        <v>QH-2018-E</v>
      </c>
      <c r="L64" s="15"/>
      <c r="M64" s="2" t="s">
        <v>44</v>
      </c>
      <c r="N64" s="2"/>
      <c r="O64" s="15" t="str">
        <f>VLOOKUP(A64,'[2]fie nguon'!$C$2:$L$348,10,0)</f>
        <v>Quản trị rủi ro thanh khoản tại Tổ chức tài chính vi mô TNHH MTV Tình Thương</v>
      </c>
      <c r="P64" s="15" t="str">
        <f>VLOOKUP(A64,'[2]fie nguon'!$C$2:$N$348,12,0)</f>
        <v>TS. Nguyễn Phú Hà</v>
      </c>
      <c r="Q64" s="15" t="str">
        <f>VLOOKUP(A64,'[2]fie nguon'!$C$2:$O$348,13,0)</f>
        <v>Trường ĐH Kinh tế - ĐHQGHN</v>
      </c>
      <c r="R64" s="15" t="str">
        <f>VLOOKUP(A64,'[2]fie nguon'!$C$2:$T$349,18,0)</f>
        <v>2918/ĐHKT-QĐ ngày 3/10/2019</v>
      </c>
      <c r="S64" s="2"/>
      <c r="T64" s="5"/>
      <c r="U64" s="6"/>
      <c r="V64" s="28"/>
      <c r="W64" s="2" t="s">
        <v>34</v>
      </c>
      <c r="X64" s="14" t="str">
        <f>VLOOKUP(A64,'[1]tong 2 dot'!$A$7:$K$379,11,0)</f>
        <v>2052/QĐ-ĐHKT ngày 2/8/2018</v>
      </c>
      <c r="Y64" s="5"/>
      <c r="Z64" s="2"/>
      <c r="AA64" s="2"/>
      <c r="AB64" s="2"/>
      <c r="AC64" s="2"/>
      <c r="AD64" s="2"/>
      <c r="AE64" s="2"/>
      <c r="AF64" s="1" t="s">
        <v>428</v>
      </c>
      <c r="AG64" s="41" t="s">
        <v>429</v>
      </c>
      <c r="AH64" s="45"/>
      <c r="AK64" s="10" t="e">
        <f>VLOOKUP(A64,[3]Sheet1!$A$1:$E$81,5,0)</f>
        <v>#N/A</v>
      </c>
    </row>
    <row r="65" spans="1:37" ht="79.5" customHeight="1">
      <c r="A65" t="str">
        <f t="shared" si="0"/>
        <v>Ngô Thị Hồng Hạnh 14/08/1992</v>
      </c>
      <c r="B65" s="15">
        <v>59</v>
      </c>
      <c r="C65" s="14">
        <f>VLOOKUP(A65,'[1]tong 2 dot'!$A$7:$C$359,3,0)</f>
        <v>18057095</v>
      </c>
      <c r="D65" s="39" t="s">
        <v>430</v>
      </c>
      <c r="E65" s="40" t="s">
        <v>431</v>
      </c>
      <c r="F65" s="23" t="s">
        <v>148</v>
      </c>
      <c r="G65" s="27" t="s">
        <v>432</v>
      </c>
      <c r="H65" s="14" t="str">
        <f>VLOOKUP(A65,'[1]tong 2 dot'!$A$7:$G$379,7,0)</f>
        <v>Hà Nội</v>
      </c>
      <c r="I65" s="14" t="str">
        <f>VLOOKUP(A65,'[1]tong 2 dot'!$A$7:$E$379,5,0)</f>
        <v>Nữ</v>
      </c>
      <c r="J65" s="14" t="str">
        <f>VLOOKUP(A65,'[1]tong 2 dot'!$A$7:$H$379,8,0)</f>
        <v>QLKT</v>
      </c>
      <c r="K65" s="14" t="str">
        <f>VLOOKUP(A65,'[1]tong 2 dot'!$A$7:$J$379,10,0)</f>
        <v>QH-2018-E</v>
      </c>
      <c r="L65" s="15"/>
      <c r="M65" s="2" t="s">
        <v>36</v>
      </c>
      <c r="N65" s="2"/>
      <c r="O65" s="15" t="str">
        <f>VLOOKUP(A65,'[2]fie nguon'!$C$2:$L$348,10,0)</f>
        <v>Quản lý hoạt động thẩm định dự án đầu tư tại Ngân hàng đầu tư và phát triển Việt Nam - Chi nhánh Đông Đô</v>
      </c>
      <c r="P65" s="15" t="str">
        <f>VLOOKUP(A65,'[2]fie nguon'!$C$2:$N$348,12,0)</f>
        <v>PGS.TS. Vũ Đức Thanh</v>
      </c>
      <c r="Q65" s="15" t="str">
        <f>VLOOKUP(A65,'[2]fie nguon'!$C$2:$O$348,13,0)</f>
        <v>Trường ĐH Kinh tế - ĐHQGHN</v>
      </c>
      <c r="R65" s="15" t="str">
        <f>VLOOKUP(A65,'[2]fie nguon'!$C$2:$T$349,18,0)</f>
        <v>2968/ĐHKT-QĐ ngày 3/10/2019</v>
      </c>
      <c r="S65" s="2"/>
      <c r="T65" s="5"/>
      <c r="U65" s="6"/>
      <c r="V65" s="28"/>
      <c r="W65" s="2" t="s">
        <v>34</v>
      </c>
      <c r="X65" s="14" t="str">
        <f>VLOOKUP(A65,'[1]tong 2 dot'!$A$7:$K$379,11,0)</f>
        <v>2052/QĐ-ĐHKT ngày 2/8/2018</v>
      </c>
      <c r="Y65" s="5"/>
      <c r="Z65" s="2"/>
      <c r="AA65" s="2"/>
      <c r="AB65" s="2"/>
      <c r="AC65" s="2"/>
      <c r="AD65" s="2"/>
      <c r="AE65" s="2"/>
      <c r="AF65" s="1" t="s">
        <v>433</v>
      </c>
      <c r="AG65" s="41" t="s">
        <v>434</v>
      </c>
      <c r="AH65" s="45"/>
      <c r="AK65" s="10" t="e">
        <f>VLOOKUP(A65,[3]Sheet1!$A$1:$E$81,5,0)</f>
        <v>#N/A</v>
      </c>
    </row>
    <row r="66" spans="1:37" ht="79.5" customHeight="1">
      <c r="A66" t="str">
        <f t="shared" si="0"/>
        <v>Nguyễn Thị Thu 30/11/1980</v>
      </c>
      <c r="B66" s="15">
        <v>60</v>
      </c>
      <c r="C66" s="14">
        <f>VLOOKUP(A66,'[1]tong 2 dot'!$A$7:$C$359,3,0)</f>
        <v>18057125</v>
      </c>
      <c r="D66" s="39" t="s">
        <v>65</v>
      </c>
      <c r="E66" s="40" t="s">
        <v>131</v>
      </c>
      <c r="F66" s="23" t="s">
        <v>148</v>
      </c>
      <c r="G66" s="27" t="s">
        <v>435</v>
      </c>
      <c r="H66" s="14" t="str">
        <f>VLOOKUP(A66,'[1]tong 2 dot'!$A$7:$G$379,7,0)</f>
        <v>Thái Bình</v>
      </c>
      <c r="I66" s="14" t="str">
        <f>VLOOKUP(A66,'[1]tong 2 dot'!$A$7:$E$379,5,0)</f>
        <v>Nữ</v>
      </c>
      <c r="J66" s="14" t="str">
        <f>VLOOKUP(A66,'[1]tong 2 dot'!$A$7:$H$379,8,0)</f>
        <v>QLKT</v>
      </c>
      <c r="K66" s="14" t="str">
        <f>VLOOKUP(A66,'[1]tong 2 dot'!$A$7:$J$379,10,0)</f>
        <v>QH-2018-E</v>
      </c>
      <c r="L66" s="15"/>
      <c r="M66" s="2" t="s">
        <v>36</v>
      </c>
      <c r="N66" s="2"/>
      <c r="O66" s="15" t="str">
        <f>VLOOKUP(A66,'[2]fie nguon'!$C$2:$L$348,10,0)</f>
        <v>Quản lý nhà nước về thu chi phí, lệ phí tại Bộ tài nguyên và môi trường</v>
      </c>
      <c r="P66" s="15" t="str">
        <f>VLOOKUP(A66,'[2]fie nguon'!$C$2:$N$348,12,0)</f>
        <v>TS. Trần Quang Tuyến</v>
      </c>
      <c r="Q66" s="15" t="str">
        <f>VLOOKUP(A66,'[2]fie nguon'!$C$2:$O$348,13,0)</f>
        <v>Trường ĐH Kinh tế - ĐHQGHN</v>
      </c>
      <c r="R66" s="15" t="str">
        <f>VLOOKUP(A66,'[2]fie nguon'!$C$2:$T$349,18,0)</f>
        <v>2992/ĐHKT-QĐ ngày 3/10/2019</v>
      </c>
      <c r="S66" s="2"/>
      <c r="T66" s="5"/>
      <c r="U66" s="6"/>
      <c r="V66" s="28"/>
      <c r="W66" s="2" t="s">
        <v>34</v>
      </c>
      <c r="X66" s="14" t="str">
        <f>VLOOKUP(A66,'[1]tong 2 dot'!$A$7:$K$379,11,0)</f>
        <v>2052/QĐ-ĐHKT ngày 2/8/2018</v>
      </c>
      <c r="Y66" s="5"/>
      <c r="Z66" s="2"/>
      <c r="AA66" s="2"/>
      <c r="AB66" s="2"/>
      <c r="AC66" s="2"/>
      <c r="AD66" s="2"/>
      <c r="AE66" s="2"/>
      <c r="AF66" s="1" t="s">
        <v>436</v>
      </c>
      <c r="AG66" s="41" t="s">
        <v>437</v>
      </c>
      <c r="AH66" s="45"/>
      <c r="AK66" s="10" t="e">
        <f>VLOOKUP(A66,[3]Sheet1!$A$1:$E$81,5,0)</f>
        <v>#N/A</v>
      </c>
    </row>
    <row r="67" spans="1:37" ht="79.5" customHeight="1">
      <c r="A67" t="str">
        <f t="shared" si="0"/>
        <v>Nguyễn Hà Thanh 21/08/1979</v>
      </c>
      <c r="B67" s="15">
        <v>61</v>
      </c>
      <c r="C67" s="14">
        <f>VLOOKUP(A67,'[1]tong 2 dot'!$A$7:$C$359,3,0)</f>
        <v>18057122</v>
      </c>
      <c r="D67" s="39" t="s">
        <v>438</v>
      </c>
      <c r="E67" s="40" t="s">
        <v>374</v>
      </c>
      <c r="F67" s="23" t="s">
        <v>148</v>
      </c>
      <c r="G67" s="27" t="s">
        <v>441</v>
      </c>
      <c r="H67" s="14" t="str">
        <f>VLOOKUP(A67,'[1]tong 2 dot'!$A$7:$G$379,7,0)</f>
        <v>Hải Dương</v>
      </c>
      <c r="I67" s="14" t="str">
        <f>VLOOKUP(A67,'[1]tong 2 dot'!$A$7:$E$379,5,0)</f>
        <v>Nam</v>
      </c>
      <c r="J67" s="14" t="str">
        <f>VLOOKUP(A67,'[1]tong 2 dot'!$A$7:$H$379,8,0)</f>
        <v>QLKT</v>
      </c>
      <c r="K67" s="14" t="str">
        <f>VLOOKUP(A67,'[1]tong 2 dot'!$A$7:$J$379,10,0)</f>
        <v>QH-2018-E</v>
      </c>
      <c r="L67" s="15"/>
      <c r="M67" s="2" t="s">
        <v>36</v>
      </c>
      <c r="N67" s="2"/>
      <c r="O67" s="15" t="str">
        <f>VLOOKUP(A67,'[2]fie nguon'!$C$2:$L$348,10,0)</f>
        <v>Quản lý hoạt động bán hàng tại Công ty Honda Việt Nam</v>
      </c>
      <c r="P67" s="15" t="str">
        <f>VLOOKUP(A67,'[2]fie nguon'!$C$2:$N$348,12,0)</f>
        <v>PGS.TS. Trần Đức Hiệp</v>
      </c>
      <c r="Q67" s="15" t="str">
        <f>VLOOKUP(A67,'[2]fie nguon'!$C$2:$O$348,13,0)</f>
        <v>Trường ĐH Kinh tế - ĐHQGHN</v>
      </c>
      <c r="R67" s="15" t="str">
        <f>VLOOKUP(A67,'[2]fie nguon'!$C$2:$T$349,18,0)</f>
        <v>2989/ĐHKT-QĐ ngày 3/10/2019</v>
      </c>
      <c r="S67" s="2"/>
      <c r="T67" s="5"/>
      <c r="U67" s="6"/>
      <c r="V67" s="28"/>
      <c r="W67" s="2" t="s">
        <v>34</v>
      </c>
      <c r="X67" s="14" t="str">
        <f>VLOOKUP(A67,'[1]tong 2 dot'!$A$7:$K$379,11,0)</f>
        <v>2052/QĐ-ĐHKT ngày 2/8/2018</v>
      </c>
      <c r="Y67" s="5"/>
      <c r="Z67" s="2"/>
      <c r="AA67" s="2"/>
      <c r="AB67" s="2"/>
      <c r="AC67" s="2"/>
      <c r="AD67" s="2"/>
      <c r="AE67" s="2"/>
      <c r="AF67" s="1" t="s">
        <v>439</v>
      </c>
      <c r="AG67" s="41" t="s">
        <v>440</v>
      </c>
      <c r="AH67" s="45"/>
      <c r="AK67" s="10" t="e">
        <f>VLOOKUP(A67,[3]Sheet1!$A$1:$E$81,5,0)</f>
        <v>#N/A</v>
      </c>
    </row>
    <row r="68" spans="1:37" s="78" customFormat="1" ht="79.5" customHeight="1">
      <c r="A68" t="str">
        <f t="shared" si="0"/>
        <v>Vũ Thị Hiền 22/11/1991</v>
      </c>
      <c r="B68" s="15">
        <v>62</v>
      </c>
      <c r="C68" s="70" t="e">
        <f>VLOOKUP(A68,'[1]tong 2 dot'!$A$7:$C$359,3,0)</f>
        <v>#N/A</v>
      </c>
      <c r="D68" s="71" t="s">
        <v>76</v>
      </c>
      <c r="E68" s="72" t="s">
        <v>421</v>
      </c>
      <c r="F68" s="23"/>
      <c r="G68" s="73" t="s">
        <v>443</v>
      </c>
      <c r="H68" s="70" t="s">
        <v>91</v>
      </c>
      <c r="I68" s="70" t="s">
        <v>56</v>
      </c>
      <c r="J68" s="70" t="s">
        <v>316</v>
      </c>
      <c r="K68" s="70" t="s">
        <v>58</v>
      </c>
      <c r="L68" s="15"/>
      <c r="M68" s="74" t="s">
        <v>44</v>
      </c>
      <c r="N68" s="2"/>
      <c r="O68" s="69" t="s">
        <v>444</v>
      </c>
      <c r="P68" s="69" t="s">
        <v>445</v>
      </c>
      <c r="Q68" s="69" t="s">
        <v>446</v>
      </c>
      <c r="R68" s="69" t="s">
        <v>447</v>
      </c>
      <c r="S68" s="2"/>
      <c r="T68" s="5"/>
      <c r="U68" s="6"/>
      <c r="V68" s="28"/>
      <c r="W68" s="74" t="s">
        <v>34</v>
      </c>
      <c r="X68" s="70" t="s">
        <v>730</v>
      </c>
      <c r="Y68" s="5"/>
      <c r="Z68" s="2"/>
      <c r="AA68" s="2"/>
      <c r="AB68" s="2"/>
      <c r="AC68" s="2"/>
      <c r="AD68" s="2"/>
      <c r="AE68" s="2"/>
      <c r="AF68" s="75" t="s">
        <v>448</v>
      </c>
      <c r="AG68" s="76" t="s">
        <v>449</v>
      </c>
      <c r="AH68" s="77">
        <v>6675</v>
      </c>
      <c r="AI68" s="78" t="s">
        <v>455</v>
      </c>
      <c r="AJ68" s="78" t="s">
        <v>710</v>
      </c>
      <c r="AK68" s="10" t="e">
        <f>VLOOKUP(A68,[3]Sheet1!$A$1:$E$81,5,0)</f>
        <v>#N/A</v>
      </c>
    </row>
    <row r="69" spans="1:37" ht="79.5" customHeight="1">
      <c r="A69" t="str">
        <f t="shared" si="0"/>
        <v>Đặng Hà Mi 25/02/1992</v>
      </c>
      <c r="B69" s="15">
        <v>63</v>
      </c>
      <c r="C69" s="14">
        <f>VLOOKUP(A69,'[1]tong 2 dot'!$A$7:$C$359,3,0)</f>
        <v>18057065</v>
      </c>
      <c r="D69" s="39" t="s">
        <v>450</v>
      </c>
      <c r="E69" s="40" t="s">
        <v>451</v>
      </c>
      <c r="F69" s="23" t="s">
        <v>148</v>
      </c>
      <c r="G69" s="27" t="s">
        <v>452</v>
      </c>
      <c r="H69" s="14" t="str">
        <f>VLOOKUP(A69,'[1]tong 2 dot'!$A$7:$G$379,7,0)</f>
        <v>Hà Nội</v>
      </c>
      <c r="I69" s="14" t="str">
        <f>VLOOKUP(A69,'[1]tong 2 dot'!$A$7:$E$379,5,0)</f>
        <v>Nữ</v>
      </c>
      <c r="J69" s="14" t="str">
        <f>VLOOKUP(A69,'[1]tong 2 dot'!$A$7:$H$379,8,0)</f>
        <v>QTKD</v>
      </c>
      <c r="K69" s="14" t="str">
        <f>VLOOKUP(A69,'[1]tong 2 dot'!$A$7:$J$379,10,0)</f>
        <v>QH-2018-E</v>
      </c>
      <c r="L69" s="15"/>
      <c r="M69" s="2" t="s">
        <v>43</v>
      </c>
      <c r="N69" s="2"/>
      <c r="O69" s="15" t="str">
        <f>VLOOKUP(A69,'[2]fie nguon'!$C$2:$L$348,10,0)</f>
        <v>Hoạt động marketing của Công ty TNHH Descor Style Việt Nam</v>
      </c>
      <c r="P69" s="15" t="str">
        <f>VLOOKUP(A69,'[2]fie nguon'!$C$2:$N$348,12,0)</f>
        <v>TS. Phạm Thu Phương</v>
      </c>
      <c r="Q69" s="15" t="str">
        <f>VLOOKUP(A69,'[2]fie nguon'!$C$2:$O$348,13,0)</f>
        <v>Trường ĐH Kinh tế - ĐHQGHN</v>
      </c>
      <c r="R69" s="15" t="str">
        <f>VLOOKUP(A69,'[2]fie nguon'!$C$2:$T$349,18,0)</f>
        <v>2934/ĐHKT-QĐ ngày 3/10/2019</v>
      </c>
      <c r="S69" s="2"/>
      <c r="T69" s="5"/>
      <c r="U69" s="6"/>
      <c r="V69" s="28"/>
      <c r="W69" s="2" t="s">
        <v>50</v>
      </c>
      <c r="X69" s="14" t="str">
        <f>VLOOKUP(A69,'[1]tong 2 dot'!$A$7:$K$379,11,0)</f>
        <v>2052/QĐ-ĐHKT ngày 2/8/2018</v>
      </c>
      <c r="Y69" s="5"/>
      <c r="Z69" s="2"/>
      <c r="AA69" s="2"/>
      <c r="AB69" s="2"/>
      <c r="AC69" s="2"/>
      <c r="AD69" s="2"/>
      <c r="AE69" s="2"/>
      <c r="AF69" s="1" t="s">
        <v>453</v>
      </c>
      <c r="AG69" s="41" t="s">
        <v>454</v>
      </c>
      <c r="AH69" s="45"/>
      <c r="AK69" s="10" t="e">
        <f>VLOOKUP(A69,[3]Sheet1!$A$1:$E$81,5,0)</f>
        <v>#N/A</v>
      </c>
    </row>
    <row r="70" spans="1:37" ht="79.5" customHeight="1">
      <c r="A70" t="str">
        <f t="shared" si="0"/>
        <v>Phan Tuấn An Ninh 16/06/1993</v>
      </c>
      <c r="B70" s="15">
        <v>64</v>
      </c>
      <c r="C70" s="14">
        <f>VLOOKUP(A70,'[1]tong 2 dot'!$A$7:$C$359,3,0)</f>
        <v>18057115</v>
      </c>
      <c r="D70" s="39" t="s">
        <v>456</v>
      </c>
      <c r="E70" s="40" t="s">
        <v>457</v>
      </c>
      <c r="F70" s="23" t="s">
        <v>148</v>
      </c>
      <c r="G70" s="27" t="s">
        <v>458</v>
      </c>
      <c r="H70" s="14" t="str">
        <f>VLOOKUP(A70,'[1]tong 2 dot'!$A$7:$G$379,7,0)</f>
        <v>Nghệ An</v>
      </c>
      <c r="I70" s="14" t="str">
        <f>VLOOKUP(A70,'[1]tong 2 dot'!$A$7:$E$379,5,0)</f>
        <v>Nam</v>
      </c>
      <c r="J70" s="14" t="str">
        <f>VLOOKUP(A70,'[1]tong 2 dot'!$A$7:$H$379,8,0)</f>
        <v>QLKT</v>
      </c>
      <c r="K70" s="14" t="str">
        <f>VLOOKUP(A70,'[1]tong 2 dot'!$A$7:$J$379,10,0)</f>
        <v>QH-2018-E</v>
      </c>
      <c r="L70" s="15"/>
      <c r="M70" s="2" t="s">
        <v>36</v>
      </c>
      <c r="N70" s="2"/>
      <c r="O70" s="15" t="str">
        <f>VLOOKUP(A70,'[2]fie nguon'!$C$2:$L$348,10,0)</f>
        <v>Quản lý rủi ro đối với hàng hóa xuất nhập khẩu tại Cục hải quan Hà Nội</v>
      </c>
      <c r="P70" s="15" t="str">
        <f>VLOOKUP(A70,'[2]fie nguon'!$C$2:$N$348,12,0)</f>
        <v>PGS.TS. Đinh Văn Thông</v>
      </c>
      <c r="Q70" s="15" t="str">
        <f>VLOOKUP(A70,'[2]fie nguon'!$C$2:$O$348,13,0)</f>
        <v>Trường ĐH Kinh tế - ĐHQGHN</v>
      </c>
      <c r="R70" s="15" t="str">
        <f>VLOOKUP(A70,'[2]fie nguon'!$C$2:$T$349,18,0)</f>
        <v>2981/ĐHKT-QĐ ngày 3/10/2019</v>
      </c>
      <c r="S70" s="2"/>
      <c r="T70" s="5"/>
      <c r="U70" s="6"/>
      <c r="V70" s="28"/>
      <c r="W70" s="2" t="s">
        <v>34</v>
      </c>
      <c r="X70" s="14" t="str">
        <f>VLOOKUP(A70,'[1]tong 2 dot'!$A$7:$K$379,11,0)</f>
        <v>2052/QĐ-ĐHKT ngày 2/8/2018</v>
      </c>
      <c r="Y70" s="5"/>
      <c r="Z70" s="2"/>
      <c r="AA70" s="2"/>
      <c r="AB70" s="2"/>
      <c r="AC70" s="2"/>
      <c r="AD70" s="2"/>
      <c r="AE70" s="2"/>
      <c r="AF70" s="1" t="s">
        <v>459</v>
      </c>
      <c r="AG70" s="41" t="s">
        <v>460</v>
      </c>
      <c r="AH70" s="45"/>
      <c r="AK70" s="10" t="e">
        <f>VLOOKUP(A70,[3]Sheet1!$A$1:$E$81,5,0)</f>
        <v>#N/A</v>
      </c>
    </row>
    <row r="71" spans="1:37" ht="79.5" customHeight="1">
      <c r="A71" t="str">
        <f t="shared" ref="A71:A88" si="1">TRIM(D71)&amp;" "&amp;TRIM(E71)&amp;" "&amp;TRIM(G71)</f>
        <v>Nguyễn Thị Thu Mi 31/08/1991</v>
      </c>
      <c r="B71" s="15">
        <v>65</v>
      </c>
      <c r="C71" s="14">
        <f>VLOOKUP(A71,'[1]tong 2 dot'!$A$7:$C$359,3,0)</f>
        <v>18057018</v>
      </c>
      <c r="D71" s="39" t="s">
        <v>72</v>
      </c>
      <c r="E71" s="40" t="s">
        <v>451</v>
      </c>
      <c r="F71" s="23" t="s">
        <v>148</v>
      </c>
      <c r="G71" s="27" t="s">
        <v>461</v>
      </c>
      <c r="H71" s="14" t="str">
        <f>VLOOKUP(A71,'[1]tong 2 dot'!$A$7:$G$379,7,0)</f>
        <v>Hà Nội</v>
      </c>
      <c r="I71" s="14" t="str">
        <f>VLOOKUP(A71,'[1]tong 2 dot'!$A$7:$E$379,5,0)</f>
        <v>Nữ</v>
      </c>
      <c r="J71" s="14" t="str">
        <f>VLOOKUP(A71,'[1]tong 2 dot'!$A$7:$H$379,8,0)</f>
        <v>TCNH</v>
      </c>
      <c r="K71" s="14" t="str">
        <f>VLOOKUP(A71,'[1]tong 2 dot'!$A$7:$J$379,10,0)</f>
        <v>QH-2018-E</v>
      </c>
      <c r="L71" s="15"/>
      <c r="M71" s="2" t="s">
        <v>44</v>
      </c>
      <c r="N71" s="2"/>
      <c r="O71" s="15" t="str">
        <f>VLOOKUP(A71,'[2]fie nguon'!$C$2:$L$348,10,0)</f>
        <v>Phát triển dịch vụ Mobile Banking tại Ngân hàng TMCP Công thương Việt Nam - Chi nhánh Chương Dương</v>
      </c>
      <c r="P71" s="15" t="str">
        <f>VLOOKUP(A71,'[2]fie nguon'!$C$2:$N$348,12,0)</f>
        <v>TS. Nguyễn Phú Hà</v>
      </c>
      <c r="Q71" s="15" t="str">
        <f>VLOOKUP(A71,'[2]fie nguon'!$C$2:$O$348,13,0)</f>
        <v>Trường ĐH Kinh tế - ĐHQGHN</v>
      </c>
      <c r="R71" s="15" t="str">
        <f>VLOOKUP(A71,'[2]fie nguon'!$C$2:$T$349,18,0)</f>
        <v>2901/ĐHKT-QĐ ngày 3/10/2019</v>
      </c>
      <c r="S71" s="2"/>
      <c r="T71" s="5"/>
      <c r="U71" s="6"/>
      <c r="V71" s="28"/>
      <c r="W71" s="2" t="s">
        <v>34</v>
      </c>
      <c r="X71" s="14" t="str">
        <f>VLOOKUP(A71,'[1]tong 2 dot'!$A$7:$K$379,11,0)</f>
        <v>2052/QĐ-ĐHKT ngày 2/8/2018</v>
      </c>
      <c r="Y71" s="5"/>
      <c r="Z71" s="2"/>
      <c r="AA71" s="2"/>
      <c r="AB71" s="2"/>
      <c r="AC71" s="2"/>
      <c r="AD71" s="2"/>
      <c r="AE71" s="2"/>
      <c r="AF71" s="1" t="s">
        <v>462</v>
      </c>
      <c r="AG71" s="41" t="s">
        <v>463</v>
      </c>
      <c r="AH71" s="45"/>
      <c r="AK71" s="10" t="e">
        <f>VLOOKUP(A71,[3]Sheet1!$A$1:$E$81,5,0)</f>
        <v>#N/A</v>
      </c>
    </row>
    <row r="72" spans="1:37" ht="79.5" customHeight="1">
      <c r="A72" t="str">
        <f t="shared" si="1"/>
        <v>Đặng Hoàng Đạo 18/06/1995</v>
      </c>
      <c r="B72" s="15">
        <v>66</v>
      </c>
      <c r="C72" s="14">
        <f>VLOOKUP(A72,'[1]tong 2 dot'!$A$7:$C$359,3,0)</f>
        <v>18057051</v>
      </c>
      <c r="D72" s="39" t="s">
        <v>465</v>
      </c>
      <c r="E72" s="40" t="s">
        <v>464</v>
      </c>
      <c r="F72" s="23" t="s">
        <v>148</v>
      </c>
      <c r="G72" s="27" t="s">
        <v>466</v>
      </c>
      <c r="H72" s="14" t="str">
        <f>VLOOKUP(A72,'[1]tong 2 dot'!$A$7:$G$379,7,0)</f>
        <v>Quảng Ninh</v>
      </c>
      <c r="I72" s="14" t="str">
        <f>VLOOKUP(A72,'[1]tong 2 dot'!$A$7:$E$379,5,0)</f>
        <v>Nam</v>
      </c>
      <c r="J72" s="14" t="str">
        <f>VLOOKUP(A72,'[1]tong 2 dot'!$A$7:$H$379,8,0)</f>
        <v>QTKD</v>
      </c>
      <c r="K72" s="14" t="str">
        <f>VLOOKUP(A72,'[1]tong 2 dot'!$A$7:$J$379,10,0)</f>
        <v>QH-2018-E</v>
      </c>
      <c r="L72" s="15"/>
      <c r="M72" s="2" t="s">
        <v>43</v>
      </c>
      <c r="N72" s="2"/>
      <c r="O72" s="15" t="str">
        <f>VLOOKUP(A72,'[2]fie nguon'!$C$2:$L$348,10,0)</f>
        <v>Ảnh hưởng của văn hóa doanh nghiệp tới kết quả hoạt động kinh doanh tại Tập đoàn truyền thông Bizman</v>
      </c>
      <c r="P72" s="15" t="str">
        <f>VLOOKUP(A72,'[2]fie nguon'!$C$2:$N$348,12,0)</f>
        <v>TS. Nguyễn Thùy Dung</v>
      </c>
      <c r="Q72" s="15" t="str">
        <f>VLOOKUP(A72,'[2]fie nguon'!$C$2:$O$348,13,0)</f>
        <v>Trường ĐH Kinh tế - ĐHQGHN</v>
      </c>
      <c r="R72" s="15" t="str">
        <f>VLOOKUP(A72,'[2]fie nguon'!$C$2:$T$349,18,0)</f>
        <v>2927/ĐHKT-QĐ ngày 3/10/2019</v>
      </c>
      <c r="S72" s="2"/>
      <c r="T72" s="5"/>
      <c r="U72" s="6"/>
      <c r="V72" s="28"/>
      <c r="W72" s="2" t="s">
        <v>34</v>
      </c>
      <c r="X72" s="14" t="str">
        <f>VLOOKUP(A72,'[1]tong 2 dot'!$A$7:$K$379,11,0)</f>
        <v>2052/QĐ-ĐHKT ngày 2/8/2018</v>
      </c>
      <c r="Y72" s="5"/>
      <c r="Z72" s="2"/>
      <c r="AA72" s="2"/>
      <c r="AB72" s="2"/>
      <c r="AC72" s="2"/>
      <c r="AD72" s="2"/>
      <c r="AE72" s="2"/>
      <c r="AF72" s="1" t="s">
        <v>468</v>
      </c>
      <c r="AG72" s="41" t="s">
        <v>469</v>
      </c>
      <c r="AH72" s="45" t="s">
        <v>467</v>
      </c>
      <c r="AK72" s="10" t="e">
        <f>VLOOKUP(A72,[3]Sheet1!$A$1:$E$81,5,0)</f>
        <v>#N/A</v>
      </c>
    </row>
    <row r="73" spans="1:37" ht="79.5" customHeight="1">
      <c r="A73" t="str">
        <f t="shared" si="1"/>
        <v>Vũ Đại Hiệp 16/08/1991</v>
      </c>
      <c r="B73" s="15">
        <v>67</v>
      </c>
      <c r="C73" s="14">
        <f>VLOOKUP(A73,'[1]tong 2 dot'!$A$7:$C$359,3,0)</f>
        <v>18057054</v>
      </c>
      <c r="D73" s="39" t="s">
        <v>470</v>
      </c>
      <c r="E73" s="40" t="s">
        <v>471</v>
      </c>
      <c r="F73" s="23" t="s">
        <v>148</v>
      </c>
      <c r="G73" s="27" t="s">
        <v>472</v>
      </c>
      <c r="H73" s="14" t="str">
        <f>VLOOKUP(A73,'[1]tong 2 dot'!$A$7:$G$379,7,0)</f>
        <v>Hải Dương</v>
      </c>
      <c r="I73" s="14" t="str">
        <f>VLOOKUP(A73,'[1]tong 2 dot'!$A$7:$E$379,5,0)</f>
        <v>Nam</v>
      </c>
      <c r="J73" s="14" t="str">
        <f>VLOOKUP(A73,'[1]tong 2 dot'!$A$7:$H$379,8,0)</f>
        <v>QTKD</v>
      </c>
      <c r="K73" s="14" t="str">
        <f>VLOOKUP(A73,'[1]tong 2 dot'!$A$7:$J$379,10,0)</f>
        <v>QH-2018-E</v>
      </c>
      <c r="L73" s="15"/>
      <c r="M73" s="2" t="s">
        <v>43</v>
      </c>
      <c r="N73" s="2"/>
      <c r="O73" s="15" t="str">
        <f>VLOOKUP(A73,'[2]fie nguon'!$C$2:$L$348,10,0)</f>
        <v>Phát triển thương hiệu của Ngân hàng Thương mại cổ phần Bản Việt</v>
      </c>
      <c r="P73" s="15" t="str">
        <f>VLOOKUP(A73,'[2]fie nguon'!$C$2:$N$348,12,0)</f>
        <v>TS. Vũ Thị Minh Hiền</v>
      </c>
      <c r="Q73" s="15" t="str">
        <f>VLOOKUP(A73,'[2]fie nguon'!$C$2:$O$348,13,0)</f>
        <v>Trường ĐH Kinh tế - ĐHQGHN</v>
      </c>
      <c r="R73" s="15" t="str">
        <f>VLOOKUP(A73,'[2]fie nguon'!$C$2:$T$349,18,0)</f>
        <v>2929/ĐHKT-QĐ ngày 3/10/2019</v>
      </c>
      <c r="S73" s="2"/>
      <c r="T73" s="5"/>
      <c r="U73" s="6"/>
      <c r="V73" s="28"/>
      <c r="W73" s="2" t="s">
        <v>34</v>
      </c>
      <c r="X73" s="14" t="str">
        <f>VLOOKUP(A73,'[1]tong 2 dot'!$A$7:$K$379,11,0)</f>
        <v>2052/QĐ-ĐHKT ngày 2/8/2018</v>
      </c>
      <c r="Y73" s="5"/>
      <c r="Z73" s="2"/>
      <c r="AA73" s="2"/>
      <c r="AB73" s="2"/>
      <c r="AC73" s="2"/>
      <c r="AD73" s="2"/>
      <c r="AE73" s="2"/>
      <c r="AF73" s="1" t="s">
        <v>473</v>
      </c>
      <c r="AG73" s="41" t="s">
        <v>474</v>
      </c>
      <c r="AH73" s="45"/>
      <c r="AK73" s="10" t="e">
        <f>VLOOKUP(A73,[3]Sheet1!$A$1:$E$81,5,0)</f>
        <v>#N/A</v>
      </c>
    </row>
    <row r="74" spans="1:37" ht="79.5" customHeight="1">
      <c r="A74" t="str">
        <f t="shared" si="1"/>
        <v>Hoàng Thế Biểu 18/11/1983</v>
      </c>
      <c r="B74" s="15">
        <v>68</v>
      </c>
      <c r="C74" s="14">
        <f>VLOOKUP(A74,'[1]tong 2 dot'!$A$7:$C$359,3,0)</f>
        <v>18057085</v>
      </c>
      <c r="D74" s="39" t="s">
        <v>475</v>
      </c>
      <c r="E74" s="40" t="s">
        <v>476</v>
      </c>
      <c r="F74" s="23" t="s">
        <v>148</v>
      </c>
      <c r="G74" s="27" t="s">
        <v>477</v>
      </c>
      <c r="H74" s="14" t="str">
        <f>VLOOKUP(A74,'[1]tong 2 dot'!$A$7:$G$379,7,0)</f>
        <v>Hà Nội</v>
      </c>
      <c r="I74" s="14" t="str">
        <f>VLOOKUP(A74,'[1]tong 2 dot'!$A$7:$E$379,5,0)</f>
        <v>Nam</v>
      </c>
      <c r="J74" s="14" t="str">
        <f>VLOOKUP(A74,'[1]tong 2 dot'!$A$7:$H$379,8,0)</f>
        <v>QLKT</v>
      </c>
      <c r="K74" s="14" t="str">
        <f>VLOOKUP(A74,'[1]tong 2 dot'!$A$7:$J$379,10,0)</f>
        <v>QH-2018-E</v>
      </c>
      <c r="L74" s="15"/>
      <c r="M74" s="2" t="s">
        <v>36</v>
      </c>
      <c r="N74" s="2"/>
      <c r="O74" s="15" t="str">
        <f>VLOOKUP(A74,'[2]fie nguon'!$C$2:$L$348,10,0)</f>
        <v>Quản lý nhân lực tại Công ty cổ phần địa chính Hà Nội</v>
      </c>
      <c r="P74" s="15" t="str">
        <f>VLOOKUP(A74,'[2]fie nguon'!$C$2:$N$348,12,0)</f>
        <v>PGS.TS. Lê Danh Tốn</v>
      </c>
      <c r="Q74" s="15" t="str">
        <f>VLOOKUP(A74,'[2]fie nguon'!$C$2:$O$348,13,0)</f>
        <v>Trường ĐH Kinh tế - ĐHQGHN</v>
      </c>
      <c r="R74" s="15" t="str">
        <f>VLOOKUP(A74,'[2]fie nguon'!$C$2:$T$349,18,0)</f>
        <v>2960/ĐHKT-QĐ ngày 3/10/2019</v>
      </c>
      <c r="S74" s="2"/>
      <c r="T74" s="5"/>
      <c r="U74" s="6"/>
      <c r="V74" s="28"/>
      <c r="W74" s="2" t="s">
        <v>34</v>
      </c>
      <c r="X74" s="14" t="str">
        <f>VLOOKUP(A74,'[1]tong 2 dot'!$A$7:$K$379,11,0)</f>
        <v>2052/QĐ-ĐHKT ngày 2/8/2018</v>
      </c>
      <c r="Y74" s="5"/>
      <c r="Z74" s="2"/>
      <c r="AA74" s="2"/>
      <c r="AB74" s="2"/>
      <c r="AC74" s="2"/>
      <c r="AD74" s="2"/>
      <c r="AE74" s="2"/>
      <c r="AF74" s="1" t="s">
        <v>478</v>
      </c>
      <c r="AG74" s="41" t="s">
        <v>479</v>
      </c>
      <c r="AH74" s="45"/>
      <c r="AK74" s="10" t="e">
        <f>VLOOKUP(A74,[3]Sheet1!$A$1:$E$81,5,0)</f>
        <v>#N/A</v>
      </c>
    </row>
    <row r="75" spans="1:37" ht="79.5" customHeight="1">
      <c r="A75" t="str">
        <f t="shared" si="1"/>
        <v>Lê Thị Tuyết Nhung 12/10/1982</v>
      </c>
      <c r="B75" s="15">
        <v>69</v>
      </c>
      <c r="C75" s="14">
        <f>VLOOKUP(A75,'[1]tong 2 dot'!$A$7:$C$359,3,0)</f>
        <v>18057067</v>
      </c>
      <c r="D75" s="39" t="s">
        <v>480</v>
      </c>
      <c r="E75" s="40" t="s">
        <v>153</v>
      </c>
      <c r="F75" s="23" t="s">
        <v>148</v>
      </c>
      <c r="G75" s="27" t="s">
        <v>481</v>
      </c>
      <c r="H75" s="14" t="str">
        <f>VLOOKUP(A75,'[1]tong 2 dot'!$A$7:$G$379,7,0)</f>
        <v>Quảng Ninh</v>
      </c>
      <c r="I75" s="14" t="str">
        <f>VLOOKUP(A75,'[1]tong 2 dot'!$A$7:$E$379,5,0)</f>
        <v>Nữ</v>
      </c>
      <c r="J75" s="14" t="str">
        <f>VLOOKUP(A75,'[1]tong 2 dot'!$A$7:$H$379,8,0)</f>
        <v>QTKD</v>
      </c>
      <c r="K75" s="14" t="str">
        <f>VLOOKUP(A75,'[1]tong 2 dot'!$A$7:$J$379,10,0)</f>
        <v>QH-2018-E</v>
      </c>
      <c r="L75" s="15"/>
      <c r="M75" s="2" t="s">
        <v>43</v>
      </c>
      <c r="N75" s="2"/>
      <c r="O75" s="15" t="str">
        <f>VLOOKUP(A75,'[2]fie nguon'!$C$2:$L$348,10,0)</f>
        <v>Digital marketing cho dịch vụ y tế tại công ty cổ phần Bệnh viện Thái Thịnh</v>
      </c>
      <c r="P75" s="15" t="str">
        <f>VLOOKUP(A75,'[2]fie nguon'!$C$2:$N$348,12,0)</f>
        <v>TS. Vũ Thị Minh Hiền</v>
      </c>
      <c r="Q75" s="15" t="str">
        <f>VLOOKUP(A75,'[2]fie nguon'!$C$2:$O$348,13,0)</f>
        <v>Trường ĐH Kinh tế - ĐHQGHN</v>
      </c>
      <c r="R75" s="15" t="str">
        <f>VLOOKUP(A75,'[2]fie nguon'!$C$2:$T$349,18,0)</f>
        <v>2952/ĐHKT-QĐ ngày 3/10/2019</v>
      </c>
      <c r="S75" s="2"/>
      <c r="T75" s="5"/>
      <c r="U75" s="6"/>
      <c r="V75" s="28"/>
      <c r="W75" s="2" t="s">
        <v>34</v>
      </c>
      <c r="X75" s="14" t="str">
        <f>VLOOKUP(A75,'[1]tong 2 dot'!$A$7:$K$379,11,0)</f>
        <v>2052/QĐ-ĐHKT ngày 2/8/2018</v>
      </c>
      <c r="Y75" s="5"/>
      <c r="Z75" s="2"/>
      <c r="AA75" s="2"/>
      <c r="AB75" s="2"/>
      <c r="AC75" s="2"/>
      <c r="AD75" s="2"/>
      <c r="AE75" s="2"/>
      <c r="AF75" s="1" t="s">
        <v>482</v>
      </c>
      <c r="AG75" s="41" t="s">
        <v>483</v>
      </c>
      <c r="AH75" s="45"/>
      <c r="AK75" s="10" t="e">
        <f>VLOOKUP(A75,[3]Sheet1!$A$1:$E$81,5,0)</f>
        <v>#N/A</v>
      </c>
    </row>
    <row r="76" spans="1:37" ht="79.5" customHeight="1">
      <c r="A76" t="str">
        <f t="shared" si="1"/>
        <v>Trần Thị Thuyết 03/04/1983</v>
      </c>
      <c r="B76" s="15">
        <v>70</v>
      </c>
      <c r="C76" s="14">
        <v>17058414</v>
      </c>
      <c r="D76" s="39" t="s">
        <v>484</v>
      </c>
      <c r="E76" s="40" t="s">
        <v>485</v>
      </c>
      <c r="F76" s="23" t="s">
        <v>486</v>
      </c>
      <c r="G76" s="27" t="s">
        <v>487</v>
      </c>
      <c r="H76" s="14" t="s">
        <v>38</v>
      </c>
      <c r="I76" s="14" t="s">
        <v>56</v>
      </c>
      <c r="J76" s="14" t="s">
        <v>62</v>
      </c>
      <c r="K76" s="14" t="s">
        <v>58</v>
      </c>
      <c r="L76" s="15"/>
      <c r="M76" s="2" t="s">
        <v>124</v>
      </c>
      <c r="N76" s="2"/>
      <c r="O76" s="15" t="s">
        <v>488</v>
      </c>
      <c r="P76" s="15" t="s">
        <v>489</v>
      </c>
      <c r="Q76" s="15" t="s">
        <v>490</v>
      </c>
      <c r="R76" s="15" t="s">
        <v>491</v>
      </c>
      <c r="S76" s="2"/>
      <c r="T76" s="5"/>
      <c r="U76" s="6"/>
      <c r="V76" s="28"/>
      <c r="W76" s="2" t="s">
        <v>34</v>
      </c>
      <c r="X76" s="14" t="s">
        <v>123</v>
      </c>
      <c r="Y76" s="5"/>
      <c r="Z76" s="2"/>
      <c r="AA76" s="2"/>
      <c r="AB76" s="2"/>
      <c r="AC76" s="2"/>
      <c r="AD76" s="2"/>
      <c r="AE76" s="2"/>
      <c r="AF76" s="1" t="s">
        <v>492</v>
      </c>
      <c r="AG76" s="41" t="s">
        <v>493</v>
      </c>
      <c r="AH76" s="45">
        <f>6675+7372</f>
        <v>14047</v>
      </c>
      <c r="AK76" s="10" t="e">
        <f>VLOOKUP(A76,[3]Sheet1!$A$1:$E$81,5,0)</f>
        <v>#N/A</v>
      </c>
    </row>
    <row r="77" spans="1:37" ht="79.5" customHeight="1">
      <c r="A77" t="str">
        <f t="shared" si="1"/>
        <v>Nguyễn Thành Hưng 25/09/1984</v>
      </c>
      <c r="B77" s="15">
        <v>71</v>
      </c>
      <c r="C77" s="14">
        <v>16055254</v>
      </c>
      <c r="D77" s="39" t="s">
        <v>155</v>
      </c>
      <c r="E77" s="40" t="s">
        <v>115</v>
      </c>
      <c r="F77" s="23" t="s">
        <v>494</v>
      </c>
      <c r="G77" s="27" t="s">
        <v>495</v>
      </c>
      <c r="H77" s="14" t="s">
        <v>100</v>
      </c>
      <c r="I77" s="14" t="s">
        <v>39</v>
      </c>
      <c r="J77" s="14" t="s">
        <v>57</v>
      </c>
      <c r="K77" s="14" t="s">
        <v>40</v>
      </c>
      <c r="L77" s="15" t="s">
        <v>78</v>
      </c>
      <c r="M77" s="2"/>
      <c r="N77" s="2"/>
      <c r="O77" s="15" t="s">
        <v>496</v>
      </c>
      <c r="P77" s="15" t="s">
        <v>105</v>
      </c>
      <c r="Q77" s="15" t="s">
        <v>71</v>
      </c>
      <c r="R77" s="15" t="s">
        <v>497</v>
      </c>
      <c r="S77" s="2" t="e">
        <v>#N/A</v>
      </c>
      <c r="T77" s="5"/>
      <c r="U77" s="6" t="e">
        <v>#N/A</v>
      </c>
      <c r="V77" s="28" t="e">
        <v>#N/A</v>
      </c>
      <c r="W77" s="2" t="s">
        <v>34</v>
      </c>
      <c r="X77" s="14" t="s">
        <v>63</v>
      </c>
      <c r="Y77" s="5"/>
      <c r="Z77" s="2"/>
      <c r="AA77" s="2"/>
      <c r="AB77" s="2"/>
      <c r="AC77" s="2"/>
      <c r="AD77" s="2"/>
      <c r="AE77" s="2"/>
      <c r="AF77" s="1" t="s">
        <v>498</v>
      </c>
      <c r="AG77" s="41" t="s">
        <v>499</v>
      </c>
      <c r="AH77" s="45">
        <f>6075+6675+6075+7350</f>
        <v>26175</v>
      </c>
      <c r="AI77" s="4" t="s">
        <v>733</v>
      </c>
      <c r="AK77" s="10" t="e">
        <f>VLOOKUP(A77,[3]Sheet1!$A$1:$E$81,5,0)</f>
        <v>#N/A</v>
      </c>
    </row>
    <row r="78" spans="1:37" ht="82.5" customHeight="1">
      <c r="A78" t="str">
        <f t="shared" si="1"/>
        <v>Đỗ Hồng Ngọc 25/05/1993</v>
      </c>
      <c r="B78" s="15">
        <v>72</v>
      </c>
      <c r="C78" s="14">
        <f>VLOOKUP(A78,'[1]tong 2 dot'!$A$7:$C$359,3,0)</f>
        <v>18057113</v>
      </c>
      <c r="D78" s="39" t="s">
        <v>500</v>
      </c>
      <c r="E78" s="40" t="s">
        <v>82</v>
      </c>
      <c r="F78" s="23" t="s">
        <v>148</v>
      </c>
      <c r="G78" s="27" t="s">
        <v>501</v>
      </c>
      <c r="H78" s="14" t="str">
        <f>VLOOKUP(A78,'[1]tong 2 dot'!$A$7:$G$379,7,0)</f>
        <v>Hà Nội</v>
      </c>
      <c r="I78" s="14" t="str">
        <f>VLOOKUP(A78,'[1]tong 2 dot'!$A$7:$E$379,5,0)</f>
        <v>Nữ</v>
      </c>
      <c r="J78" s="14" t="str">
        <f>VLOOKUP(A78,'[1]tong 2 dot'!$A$7:$H$379,8,0)</f>
        <v>QLKT</v>
      </c>
      <c r="K78" s="14" t="str">
        <f>VLOOKUP(A78,'[1]tong 2 dot'!$A$7:$J$379,10,0)</f>
        <v>QH-2018-E</v>
      </c>
      <c r="L78" s="15"/>
      <c r="M78" s="2" t="s">
        <v>36</v>
      </c>
      <c r="N78" s="2"/>
      <c r="O78" s="15" t="str">
        <f>VLOOKUP(A78,'[2]fie nguon'!$C$2:$L$348,10,0)</f>
        <v>Quản lý nhân lực tại Công ty đầu tư xây dựng và Thương mại dịch vụ PKT Hà Nội</v>
      </c>
      <c r="P78" s="15" t="str">
        <f>VLOOKUP(A78,'[2]fie nguon'!$C$2:$N$348,12,0)</f>
        <v>PGS.TS. Vũ Đức Thanh</v>
      </c>
      <c r="Q78" s="15" t="str">
        <f>VLOOKUP(A78,'[2]fie nguon'!$C$2:$O$348,13,0)</f>
        <v>Trường ĐH Kinh tế - ĐHQGHN</v>
      </c>
      <c r="R78" s="15" t="str">
        <f>VLOOKUP(A78,'[2]fie nguon'!$C$2:$T$349,18,0)</f>
        <v>2983/ĐHKT-QĐ ngày 3/10/2019</v>
      </c>
      <c r="S78" s="2"/>
      <c r="T78" s="5"/>
      <c r="U78" s="6"/>
      <c r="V78" s="28"/>
      <c r="W78" s="2" t="s">
        <v>34</v>
      </c>
      <c r="X78" s="14" t="str">
        <f>VLOOKUP(A78,'[1]tong 2 dot'!$A$7:$K$379,11,0)</f>
        <v>2052/QĐ-ĐHKT ngày 2/8/2018</v>
      </c>
      <c r="Y78" s="5"/>
      <c r="Z78" s="2"/>
      <c r="AA78" s="2"/>
      <c r="AB78" s="2"/>
      <c r="AC78" s="2"/>
      <c r="AD78" s="2"/>
      <c r="AE78" s="2"/>
      <c r="AF78" s="1"/>
      <c r="AG78" s="41"/>
      <c r="AH78" s="45" t="s">
        <v>502</v>
      </c>
      <c r="AI78" s="4" t="s">
        <v>653</v>
      </c>
      <c r="AK78" s="10" t="e">
        <f>VLOOKUP(A78,[3]Sheet1!$A$1:$E$81,5,0)</f>
        <v>#N/A</v>
      </c>
    </row>
    <row r="79" spans="1:37" ht="74.25" customHeight="1">
      <c r="A79" t="str">
        <f t="shared" si="1"/>
        <v>Lê Duy Trung 29/12/1976</v>
      </c>
      <c r="B79" s="15">
        <v>73</v>
      </c>
      <c r="C79" s="14">
        <f>VLOOKUP(A79,'[1]tong 2 dot'!$A$7:$C$359,3,0)</f>
        <v>18057075</v>
      </c>
      <c r="D79" s="39" t="s">
        <v>83</v>
      </c>
      <c r="E79" s="40" t="s">
        <v>134</v>
      </c>
      <c r="F79" s="23" t="s">
        <v>148</v>
      </c>
      <c r="G79" s="27" t="s">
        <v>503</v>
      </c>
      <c r="H79" s="14" t="str">
        <f>VLOOKUP(A79,'[1]tong 2 dot'!$A$7:$G$379,7,0)</f>
        <v>Hà Nội</v>
      </c>
      <c r="I79" s="14" t="str">
        <f>VLOOKUP(A79,'[1]tong 2 dot'!$A$7:$E$379,5,0)</f>
        <v>Nam</v>
      </c>
      <c r="J79" s="14" t="str">
        <f>VLOOKUP(A79,'[1]tong 2 dot'!$A$7:$H$379,8,0)</f>
        <v>QTKD</v>
      </c>
      <c r="K79" s="14" t="str">
        <f>VLOOKUP(A79,'[1]tong 2 dot'!$A$7:$J$379,10,0)</f>
        <v>QH-2018-E</v>
      </c>
      <c r="L79" s="15"/>
      <c r="M79" s="2" t="s">
        <v>43</v>
      </c>
      <c r="N79" s="2"/>
      <c r="O79" s="15" t="str">
        <f>VLOOKUP(A79,'[2]fie nguon'!$C$2:$L$348,10,0)</f>
        <v>Xây dựng văn hóa doanh nghiệp tại Công ty TNHH Kiểm toán và Tư vấn RSM Hà Nội</v>
      </c>
      <c r="P79" s="15" t="str">
        <f>VLOOKUP(A79,'[2]fie nguon'!$C$2:$N$348,12,0)</f>
        <v>PGS.TS. Đỗ Minh Cương</v>
      </c>
      <c r="Q79" s="15" t="str">
        <f>VLOOKUP(A79,'[2]fie nguon'!$C$2:$O$348,13,0)</f>
        <v>Nguyên Cán bộ Trường ĐH Kinh tế, ĐHQGHN</v>
      </c>
      <c r="R79" s="15" t="str">
        <f>VLOOKUP(A79,'[2]fie nguon'!$C$2:$T$349,18,0)</f>
        <v>609/QĐ-ĐHKT ngày 19/03/2020</v>
      </c>
      <c r="S79" s="2"/>
      <c r="T79" s="5"/>
      <c r="U79" s="6"/>
      <c r="V79" s="28"/>
      <c r="W79" s="2" t="s">
        <v>34</v>
      </c>
      <c r="X79" s="14" t="str">
        <f>VLOOKUP(A79,'[1]tong 2 dot'!$A$7:$K$379,11,0)</f>
        <v>2052/QĐ-ĐHKT ngày 2/8/2018</v>
      </c>
      <c r="Y79" s="5"/>
      <c r="Z79" s="2"/>
      <c r="AA79" s="2"/>
      <c r="AB79" s="2"/>
      <c r="AC79" s="2"/>
      <c r="AD79" s="2"/>
      <c r="AE79" s="2"/>
      <c r="AF79" s="1" t="s">
        <v>693</v>
      </c>
      <c r="AG79" s="41" t="s">
        <v>694</v>
      </c>
      <c r="AH79" s="45"/>
      <c r="AI79" s="4" t="s">
        <v>654</v>
      </c>
      <c r="AK79" s="10" t="e">
        <f>VLOOKUP(A79,[3]Sheet1!$A$1:$E$81,5,0)</f>
        <v>#N/A</v>
      </c>
    </row>
    <row r="80" spans="1:37" ht="81" customHeight="1">
      <c r="A80" t="str">
        <f t="shared" si="1"/>
        <v>Nguyễn Việt Hà 26/04/1986</v>
      </c>
      <c r="B80" s="15">
        <v>74</v>
      </c>
      <c r="C80" s="14">
        <v>17058331</v>
      </c>
      <c r="D80" s="39" t="s">
        <v>647</v>
      </c>
      <c r="E80" s="40" t="s">
        <v>89</v>
      </c>
      <c r="F80" s="23" t="s">
        <v>148</v>
      </c>
      <c r="G80" s="27" t="s">
        <v>648</v>
      </c>
      <c r="H80" s="14" t="s">
        <v>55</v>
      </c>
      <c r="I80" s="14" t="s">
        <v>39</v>
      </c>
      <c r="J80" s="14" t="s">
        <v>62</v>
      </c>
      <c r="K80" s="14" t="s">
        <v>58</v>
      </c>
      <c r="L80" s="15"/>
      <c r="M80" s="2"/>
      <c r="N80" s="2"/>
      <c r="O80" s="15" t="s">
        <v>649</v>
      </c>
      <c r="P80" s="15" t="s">
        <v>650</v>
      </c>
      <c r="Q80" s="15" t="s">
        <v>651</v>
      </c>
      <c r="R80" s="15" t="s">
        <v>652</v>
      </c>
      <c r="S80" s="2"/>
      <c r="T80" s="5"/>
      <c r="U80" s="6"/>
      <c r="V80" s="28"/>
      <c r="W80" s="2" t="s">
        <v>34</v>
      </c>
      <c r="X80" s="14" t="s">
        <v>123</v>
      </c>
      <c r="Y80" s="5"/>
      <c r="Z80" s="2"/>
      <c r="AA80" s="2"/>
      <c r="AB80" s="2"/>
      <c r="AC80" s="2"/>
      <c r="AD80" s="2"/>
      <c r="AE80" s="2"/>
      <c r="AF80" s="1" t="s">
        <v>674</v>
      </c>
      <c r="AG80" s="41" t="s">
        <v>675</v>
      </c>
      <c r="AH80" s="45">
        <v>14025</v>
      </c>
      <c r="AI80" s="4" t="s">
        <v>716</v>
      </c>
      <c r="AK80" s="10" t="e">
        <f>VLOOKUP(A80,[3]Sheet1!$A$1:$E$81,5,0)</f>
        <v>#N/A</v>
      </c>
    </row>
    <row r="81" spans="1:37" s="7" customFormat="1" ht="79.5" customHeight="1">
      <c r="A81" t="str">
        <f t="shared" si="1"/>
        <v>Hồ Hương Giang 06/08/1993</v>
      </c>
      <c r="B81" s="15">
        <v>75</v>
      </c>
      <c r="C81" s="49">
        <f>VLOOKUP(A81,'[1]tong 2 dot'!$A$7:$C$359,3,0)</f>
        <v>18057003</v>
      </c>
      <c r="D81" s="50" t="s">
        <v>655</v>
      </c>
      <c r="E81" s="51" t="s">
        <v>656</v>
      </c>
      <c r="F81" s="52" t="s">
        <v>148</v>
      </c>
      <c r="G81" s="53" t="s">
        <v>657</v>
      </c>
      <c r="H81" s="49" t="str">
        <f>VLOOKUP(A81,'[1]tong 2 dot'!$A$7:$G$379,7,0)</f>
        <v>Hà Nội</v>
      </c>
      <c r="I81" s="49" t="str">
        <f>VLOOKUP(A81,'[1]tong 2 dot'!$A$7:$E$379,5,0)</f>
        <v>Nữ</v>
      </c>
      <c r="J81" s="49" t="str">
        <f>VLOOKUP(A81,'[1]tong 2 dot'!$A$7:$H$379,8,0)</f>
        <v>TCNH</v>
      </c>
      <c r="K81" s="49" t="str">
        <f>VLOOKUP(A81,'[1]tong 2 dot'!$A$7:$J$379,10,0)</f>
        <v>QH-2018-E</v>
      </c>
      <c r="L81" s="22"/>
      <c r="M81" s="54" t="s">
        <v>44</v>
      </c>
      <c r="N81" s="54"/>
      <c r="O81" s="22" t="str">
        <f>VLOOKUP(A81,'[2]fie nguon'!$C$2:$L$348,10,0)</f>
        <v>Quản trị dịch vụ ngân hàng điện tử tại Ngân hàng thương mại cổ phần Đông Nam Á</v>
      </c>
      <c r="P81" s="22" t="str">
        <f>VLOOKUP(A81,'[2]fie nguon'!$C$2:$N$348,12,0)</f>
        <v>PGS.TS. Nguyễn Trúc Lê</v>
      </c>
      <c r="Q81" s="22" t="str">
        <f>VLOOKUP(A81,'[2]fie nguon'!$C$2:$O$348,13,0)</f>
        <v>Trường ĐH Kinh tế - ĐHQGHN</v>
      </c>
      <c r="R81" s="22" t="str">
        <f>VLOOKUP(A81,'[2]fie nguon'!$C$2:$T$349,18,0)</f>
        <v>2888/ĐHKT-QĐ ngày 3/10/2019</v>
      </c>
      <c r="S81" s="54"/>
      <c r="T81" s="55"/>
      <c r="U81" s="56"/>
      <c r="V81" s="57"/>
      <c r="W81" s="54" t="s">
        <v>50</v>
      </c>
      <c r="X81" s="49" t="str">
        <f>VLOOKUP(A81,'[1]tong 2 dot'!$A$7:$K$379,11,0)</f>
        <v>2052/QĐ-ĐHKT ngày 2/8/2018</v>
      </c>
      <c r="Y81" s="55"/>
      <c r="Z81" s="54"/>
      <c r="AA81" s="54"/>
      <c r="AB81" s="54"/>
      <c r="AC81" s="54"/>
      <c r="AD81" s="54"/>
      <c r="AE81" s="54"/>
      <c r="AF81" s="58" t="s">
        <v>658</v>
      </c>
      <c r="AG81" s="59" t="s">
        <v>659</v>
      </c>
      <c r="AH81" s="62"/>
      <c r="AK81" s="10" t="e">
        <f>VLOOKUP(A81,[3]Sheet1!$A$1:$E$81,5,0)</f>
        <v>#N/A</v>
      </c>
    </row>
    <row r="82" spans="1:37" s="7" customFormat="1" ht="79.5" customHeight="1">
      <c r="A82" t="str">
        <f t="shared" si="1"/>
        <v>Đỗ Mạnh Tùng 14/11/1991</v>
      </c>
      <c r="B82" s="15">
        <v>76</v>
      </c>
      <c r="C82" s="49">
        <v>17058429</v>
      </c>
      <c r="D82" s="50" t="s">
        <v>663</v>
      </c>
      <c r="E82" s="51" t="s">
        <v>664</v>
      </c>
      <c r="F82" s="52" t="s">
        <v>148</v>
      </c>
      <c r="G82" s="53" t="s">
        <v>665</v>
      </c>
      <c r="H82" s="49" t="s">
        <v>61</v>
      </c>
      <c r="I82" s="49" t="s">
        <v>39</v>
      </c>
      <c r="J82" s="49" t="s">
        <v>62</v>
      </c>
      <c r="K82" s="49" t="s">
        <v>58</v>
      </c>
      <c r="L82" s="22"/>
      <c r="M82" s="54"/>
      <c r="N82" s="54"/>
      <c r="O82" s="22" t="s">
        <v>666</v>
      </c>
      <c r="P82" s="22" t="s">
        <v>667</v>
      </c>
      <c r="Q82" s="22" t="s">
        <v>668</v>
      </c>
      <c r="R82" s="22" t="s">
        <v>669</v>
      </c>
      <c r="S82" s="54"/>
      <c r="T82" s="55"/>
      <c r="U82" s="56"/>
      <c r="V82" s="57"/>
      <c r="W82" s="54" t="s">
        <v>34</v>
      </c>
      <c r="X82" s="49" t="s">
        <v>123</v>
      </c>
      <c r="Y82" s="55"/>
      <c r="Z82" s="54"/>
      <c r="AA82" s="54"/>
      <c r="AB82" s="54"/>
      <c r="AC82" s="54"/>
      <c r="AD82" s="54"/>
      <c r="AE82" s="54"/>
      <c r="AF82" s="58" t="s">
        <v>670</v>
      </c>
      <c r="AG82" s="59" t="s">
        <v>671</v>
      </c>
      <c r="AH82" s="62"/>
      <c r="AK82" s="10" t="e">
        <f>VLOOKUP(A82,[3]Sheet1!$A$1:$E$81,5,0)</f>
        <v>#N/A</v>
      </c>
    </row>
    <row r="83" spans="1:37" ht="79.5" customHeight="1">
      <c r="A83" t="str">
        <f t="shared" si="1"/>
        <v>Lò Văn Sính 22/09/1969</v>
      </c>
      <c r="B83" s="15">
        <v>77</v>
      </c>
      <c r="C83" s="49">
        <f>VLOOKUP(A83,'[1]tong 2 dot'!$A$7:$C$359,3,0)</f>
        <v>18057564</v>
      </c>
      <c r="D83" s="50" t="s">
        <v>676</v>
      </c>
      <c r="E83" s="51" t="s">
        <v>677</v>
      </c>
      <c r="F83" s="52" t="s">
        <v>148</v>
      </c>
      <c r="G83" s="53" t="s">
        <v>678</v>
      </c>
      <c r="H83" s="49" t="str">
        <f>VLOOKUP(A83,'[1]tong 2 dot'!$A$7:$G$379,7,0)</f>
        <v>Hoà Bình</v>
      </c>
      <c r="I83" s="49" t="str">
        <f>VLOOKUP(A83,'[1]tong 2 dot'!$A$7:$E$379,5,0)</f>
        <v>Nam</v>
      </c>
      <c r="J83" s="49" t="str">
        <f>VLOOKUP(A83,'[1]tong 2 dot'!$A$7:$H$379,8,0)</f>
        <v>QLKT</v>
      </c>
      <c r="K83" s="49" t="str">
        <f>VLOOKUP(A83,'[1]tong 2 dot'!$A$7:$J$379,10,0)</f>
        <v>QH-2018-E</v>
      </c>
      <c r="L83" s="22"/>
      <c r="M83" s="54"/>
      <c r="N83" s="54"/>
      <c r="O83" s="22" t="str">
        <f>VLOOKUP(A83,'[2]fie nguon'!$C$2:$L$348,10,0)</f>
        <v>Quản lý chất lượng dự án xây dựng công trình giao thông từ ngân sách Nhà nước tại Ban quản lý dự án đầu tư xây dựng huyện Mai Châu, tỉnh Hoà Bình</v>
      </c>
      <c r="P83" s="22" t="str">
        <f>VLOOKUP(A83,'[2]fie nguon'!$C$2:$N$348,12,0)</f>
        <v>PGS.TS Phạm Thị Hồng Điệp</v>
      </c>
      <c r="Q83" s="22" t="str">
        <f>VLOOKUP(A83,'[2]fie nguon'!$C$2:$O$348,13,0)</f>
        <v xml:space="preserve"> Trường ĐH Kinh tế, ĐHQG Hà Nội</v>
      </c>
      <c r="R83" s="22" t="str">
        <f>VLOOKUP(A83,'[2]fie nguon'!$C$2:$T$349,18,0)</f>
        <v>571/QĐ-ĐHKT ngày 19/03/2020</v>
      </c>
      <c r="S83" s="54"/>
      <c r="T83" s="55"/>
      <c r="U83" s="56"/>
      <c r="V83" s="57"/>
      <c r="W83" s="54" t="s">
        <v>34</v>
      </c>
      <c r="X83" s="49" t="str">
        <f>VLOOKUP(A83,'[1]tong 2 dot'!$A$7:$K$379,11,0)</f>
        <v>3286/QĐ-ĐHKT ngày 7/12/2018</v>
      </c>
      <c r="Y83" s="55"/>
      <c r="Z83" s="54"/>
      <c r="AA83" s="54"/>
      <c r="AB83" s="54"/>
      <c r="AC83" s="54"/>
      <c r="AD83" s="54"/>
      <c r="AE83" s="54"/>
      <c r="AF83" s="58" t="s">
        <v>679</v>
      </c>
      <c r="AG83" s="59" t="s">
        <v>680</v>
      </c>
      <c r="AH83" s="62" t="s">
        <v>332</v>
      </c>
      <c r="AK83" s="10" t="e">
        <f>VLOOKUP(A83,[3]Sheet1!$A$1:$E$81,5,0)</f>
        <v>#N/A</v>
      </c>
    </row>
    <row r="84" spans="1:37" ht="79.5" customHeight="1">
      <c r="A84" t="str">
        <f t="shared" si="1"/>
        <v>Nguyễn Chí Linh 15/01/1995</v>
      </c>
      <c r="B84" s="15">
        <v>78</v>
      </c>
      <c r="C84" s="68" t="s">
        <v>696</v>
      </c>
      <c r="D84" s="50" t="s">
        <v>685</v>
      </c>
      <c r="E84" s="51" t="s">
        <v>49</v>
      </c>
      <c r="F84" s="52" t="s">
        <v>148</v>
      </c>
      <c r="G84" s="53" t="s">
        <v>686</v>
      </c>
      <c r="H84" s="49" t="s">
        <v>687</v>
      </c>
      <c r="I84" s="49" t="s">
        <v>39</v>
      </c>
      <c r="J84" s="49" t="s">
        <v>316</v>
      </c>
      <c r="K84" s="49" t="s">
        <v>158</v>
      </c>
      <c r="L84" s="22"/>
      <c r="M84" s="54" t="s">
        <v>44</v>
      </c>
      <c r="N84" s="54"/>
      <c r="O84" s="22" t="s">
        <v>688</v>
      </c>
      <c r="P84" s="22" t="s">
        <v>689</v>
      </c>
      <c r="Q84" s="22" t="s">
        <v>42</v>
      </c>
      <c r="R84" s="22" t="s">
        <v>690</v>
      </c>
      <c r="S84" s="54"/>
      <c r="T84" s="55"/>
      <c r="U84" s="56"/>
      <c r="V84" s="57"/>
      <c r="W84" s="54" t="s">
        <v>34</v>
      </c>
      <c r="X84" s="49" t="s">
        <v>160</v>
      </c>
      <c r="Y84" s="55"/>
      <c r="Z84" s="54"/>
      <c r="AA84" s="54"/>
      <c r="AB84" s="54"/>
      <c r="AC84" s="54"/>
      <c r="AD84" s="54"/>
      <c r="AE84" s="54"/>
      <c r="AF84" s="58" t="s">
        <v>691</v>
      </c>
      <c r="AG84" s="59" t="s">
        <v>692</v>
      </c>
      <c r="AH84" s="58"/>
      <c r="AK84" s="10" t="e">
        <f>VLOOKUP(A84,[3]Sheet1!$A$1:$E$81,5,0)</f>
        <v>#N/A</v>
      </c>
    </row>
    <row r="85" spans="1:37" ht="79.5" customHeight="1">
      <c r="A85" t="str">
        <f t="shared" si="1"/>
        <v>Bùi Trung Định 30/08/1975</v>
      </c>
      <c r="B85" s="15">
        <v>79</v>
      </c>
      <c r="C85" s="14">
        <f>VLOOKUP(A85,'[1]tong 2 dot'!$A$7:$C$359,3,0)</f>
        <v>18057093</v>
      </c>
      <c r="D85" s="50" t="s">
        <v>697</v>
      </c>
      <c r="E85" s="51" t="s">
        <v>698</v>
      </c>
      <c r="F85" s="52" t="s">
        <v>148</v>
      </c>
      <c r="G85" s="53" t="s">
        <v>699</v>
      </c>
      <c r="H85" s="49" t="str">
        <f>VLOOKUP(A85,'[1]tong 2 dot'!$A$7:$G$379,7,0)</f>
        <v>Hưng Yên</v>
      </c>
      <c r="I85" s="49" t="str">
        <f>VLOOKUP(A85,'[1]tong 2 dot'!$A$7:$E$379,5,0)</f>
        <v>Nam</v>
      </c>
      <c r="J85" s="49" t="str">
        <f>VLOOKUP(A85,'[1]tong 2 dot'!$A$7:$H$379,8,0)</f>
        <v>QLKT</v>
      </c>
      <c r="K85" s="49" t="str">
        <f>VLOOKUP(A85,'[1]tong 2 dot'!$A$7:$J$379,10,0)</f>
        <v>QH-2018-E</v>
      </c>
      <c r="L85" s="22"/>
      <c r="M85" s="54" t="s">
        <v>36</v>
      </c>
      <c r="N85" s="54"/>
      <c r="O85" s="22" t="str">
        <f>VLOOKUP(A85,'[2]fie nguon'!$C$2:$L$348,10,0)</f>
        <v>Quản lý tài chính tại Công ty cổ phần vận tải và dịch vụ Petrolimex Hà Tây</v>
      </c>
      <c r="P85" s="22" t="str">
        <f>VLOOKUP(A85,'[2]fie nguon'!$C$2:$N$348,12,0)</f>
        <v>PGS.TS. Trần Đức Hiệp</v>
      </c>
      <c r="Q85" s="22" t="str">
        <f>VLOOKUP(A85,'[2]fie nguon'!$C$2:$O$348,13,0)</f>
        <v>Trường ĐH Kinh tế - ĐHQGHN</v>
      </c>
      <c r="R85" s="22" t="str">
        <f>VLOOKUP(A85,'[2]fie nguon'!$C$2:$T$349,18,0)</f>
        <v>2967/ĐHKT-QĐ ngày 3/10/2019</v>
      </c>
      <c r="S85" s="54"/>
      <c r="T85" s="55"/>
      <c r="U85" s="56"/>
      <c r="V85" s="57"/>
      <c r="W85" s="54" t="s">
        <v>34</v>
      </c>
      <c r="X85" s="49" t="str">
        <f>VLOOKUP(A85,'[1]tong 2 dot'!$A$7:$K$379,11,0)</f>
        <v>2052/QĐ-ĐHKT ngày 2/8/2018</v>
      </c>
      <c r="Y85" s="55"/>
      <c r="Z85" s="54"/>
      <c r="AA85" s="54"/>
      <c r="AB85" s="54"/>
      <c r="AC85" s="54"/>
      <c r="AD85" s="54"/>
      <c r="AE85" s="54"/>
      <c r="AF85" s="58" t="s">
        <v>734</v>
      </c>
      <c r="AG85" s="59" t="s">
        <v>735</v>
      </c>
      <c r="AH85" s="58"/>
      <c r="AK85" s="10" t="e">
        <f>VLOOKUP(A85,[3]Sheet1!$A$1:$E$81,5,0)</f>
        <v>#N/A</v>
      </c>
    </row>
    <row r="86" spans="1:37" ht="79.5" customHeight="1">
      <c r="A86" t="str">
        <f t="shared" si="1"/>
        <v>Phan Thế Mạnh 18/07/1990</v>
      </c>
      <c r="B86" s="15">
        <v>80</v>
      </c>
      <c r="C86" s="14">
        <f>VLOOKUP(A86,'[1]tong 2 dot'!$A$7:$C$359,3,0)</f>
        <v>18057063</v>
      </c>
      <c r="D86" s="50" t="s">
        <v>711</v>
      </c>
      <c r="E86" s="51" t="s">
        <v>208</v>
      </c>
      <c r="F86" s="52" t="s">
        <v>148</v>
      </c>
      <c r="G86" s="53" t="s">
        <v>712</v>
      </c>
      <c r="H86" s="49" t="str">
        <f>VLOOKUP(A86,'[1]tong 2 dot'!$A$7:$G$379,7,0)</f>
        <v>Nghệ An</v>
      </c>
      <c r="I86" s="49" t="str">
        <f>VLOOKUP(A86,'[1]tong 2 dot'!$A$7:$E$379,5,0)</f>
        <v>Nam</v>
      </c>
      <c r="J86" s="49" t="str">
        <f>VLOOKUP(A86,'[1]tong 2 dot'!$A$7:$H$379,8,0)</f>
        <v>QTKD</v>
      </c>
      <c r="K86" s="49" t="str">
        <f>VLOOKUP(A86,'[1]tong 2 dot'!$A$7:$J$379,10,0)</f>
        <v>QH-2018-E</v>
      </c>
      <c r="L86" s="22"/>
      <c r="M86" s="54" t="s">
        <v>43</v>
      </c>
      <c r="N86" s="54"/>
      <c r="O86" s="22" t="s">
        <v>713</v>
      </c>
      <c r="P86" s="22" t="str">
        <f>VLOOKUP(A86,'[2]fie nguon'!$C$2:$N$348,12,0)</f>
        <v>TS. Đinh Văn Toàn</v>
      </c>
      <c r="Q86" s="22" t="str">
        <f>VLOOKUP(A86,'[2]fie nguon'!$C$2:$O$348,13,0)</f>
        <v>Đại học Quốc gia Hà Nội</v>
      </c>
      <c r="R86" s="22" t="str">
        <f>VLOOKUP(A86,'[2]fie nguon'!$C$2:$T$349,18,0)</f>
        <v>2932/ĐHKT-QĐ ngày 3/10/2019</v>
      </c>
      <c r="S86" s="54"/>
      <c r="T86" s="55"/>
      <c r="U86" s="56"/>
      <c r="V86" s="57"/>
      <c r="W86" s="54" t="s">
        <v>34</v>
      </c>
      <c r="X86" s="49" t="str">
        <f>VLOOKUP(A86,'[1]tong 2 dot'!$A$7:$K$379,11,0)</f>
        <v>2052/QĐ-ĐHKT ngày 2/8/2018</v>
      </c>
      <c r="Y86" s="80"/>
      <c r="Z86" s="79"/>
      <c r="AA86" s="79"/>
      <c r="AB86" s="79"/>
      <c r="AC86" s="79"/>
      <c r="AD86" s="79"/>
      <c r="AE86" s="79"/>
      <c r="AF86" s="58" t="s">
        <v>714</v>
      </c>
      <c r="AG86" s="59" t="s">
        <v>715</v>
      </c>
      <c r="AH86" s="58"/>
      <c r="AK86" s="10" t="e">
        <f>VLOOKUP(A86,[3]Sheet1!$A$1:$E$81,5,0)</f>
        <v>#N/A</v>
      </c>
    </row>
    <row r="87" spans="1:37" ht="79.5" customHeight="1">
      <c r="A87" t="str">
        <f t="shared" si="1"/>
        <v>Phan Đức Trung 25/10/1992</v>
      </c>
      <c r="B87" s="81">
        <v>81</v>
      </c>
      <c r="C87" s="68">
        <v>17058211</v>
      </c>
      <c r="D87" s="50" t="s">
        <v>722</v>
      </c>
      <c r="E87" s="51" t="s">
        <v>134</v>
      </c>
      <c r="F87" s="52"/>
      <c r="G87" s="53" t="s">
        <v>723</v>
      </c>
      <c r="H87" s="49" t="s">
        <v>724</v>
      </c>
      <c r="I87" s="49" t="s">
        <v>39</v>
      </c>
      <c r="J87" s="49" t="s">
        <v>725</v>
      </c>
      <c r="K87" s="49" t="s">
        <v>58</v>
      </c>
      <c r="L87" s="22">
        <v>60340201</v>
      </c>
      <c r="M87" s="54"/>
      <c r="N87" s="54"/>
      <c r="O87" s="22" t="s">
        <v>726</v>
      </c>
      <c r="P87" s="22" t="s">
        <v>727</v>
      </c>
      <c r="Q87" s="22" t="s">
        <v>728</v>
      </c>
      <c r="R87" s="22" t="s">
        <v>729</v>
      </c>
      <c r="S87" s="54"/>
      <c r="T87" s="55"/>
      <c r="U87" s="56"/>
      <c r="V87" s="57"/>
      <c r="W87" s="54" t="s">
        <v>34</v>
      </c>
      <c r="X87" s="49" t="s">
        <v>730</v>
      </c>
      <c r="Y87" s="80"/>
      <c r="Z87" s="79"/>
      <c r="AA87" s="79"/>
      <c r="AB87" s="79"/>
      <c r="AC87" s="79"/>
      <c r="AD87" s="79"/>
      <c r="AE87" s="79"/>
      <c r="AF87" s="58" t="s">
        <v>731</v>
      </c>
      <c r="AG87" s="59" t="s">
        <v>732</v>
      </c>
      <c r="AH87" s="58">
        <f>6675*2</f>
        <v>13350</v>
      </c>
      <c r="AK87" s="10"/>
    </row>
    <row r="88" spans="1:37" ht="79.5" customHeight="1">
      <c r="A88" s="82" t="str">
        <f t="shared" si="1"/>
        <v>Đặng Thị Hòa 08/08/1983</v>
      </c>
      <c r="B88" s="81">
        <v>82</v>
      </c>
      <c r="C88" s="49">
        <f>VLOOKUP(A88,'[1]tong 2 dot'!$A$7:$C$359,3,0)</f>
        <v>18057055</v>
      </c>
      <c r="D88" s="50" t="s">
        <v>737</v>
      </c>
      <c r="E88" s="51" t="s">
        <v>736</v>
      </c>
      <c r="F88" s="52"/>
      <c r="G88" s="53" t="s">
        <v>738</v>
      </c>
      <c r="H88" s="49" t="str">
        <f>VLOOKUP(A88,'[1]tong 2 dot'!$A$7:$G$379,7,0)</f>
        <v>Nghệ An</v>
      </c>
      <c r="I88" s="49" t="str">
        <f>VLOOKUP(A88,'[1]tong 2 dot'!$A$7:$E$379,5,0)</f>
        <v>Nữ</v>
      </c>
      <c r="J88" s="49" t="str">
        <f>VLOOKUP(A88,'[1]tong 2 dot'!$A$7:$H$379,8,0)</f>
        <v>QTKD</v>
      </c>
      <c r="K88" s="49" t="str">
        <f>VLOOKUP(A88,'[1]tong 2 dot'!$A$7:$J$379,10,0)</f>
        <v>QH-2018-E</v>
      </c>
      <c r="L88" s="22"/>
      <c r="M88" s="54" t="s">
        <v>43</v>
      </c>
      <c r="N88" s="54"/>
      <c r="O88" s="22" t="str">
        <f>VLOOKUP(A88,'[2]fie nguon'!$C$2:$L$348,10,0)</f>
        <v>Đào tạo nguồn nhân lực tại Ngân hàng TMCP Bắc Á</v>
      </c>
      <c r="P88" s="22" t="str">
        <f>VLOOKUP(A88,'[2]fie nguon'!$C$2:$N$348,12,0)</f>
        <v>PGS.TS. Nguyễn Mạnh Tuân</v>
      </c>
      <c r="Q88" s="22" t="str">
        <f>VLOOKUP(A88,'[2]fie nguon'!$C$2:$O$348,13,0)</f>
        <v>Trường ĐH Kinh tế - ĐHQGHN</v>
      </c>
      <c r="R88" s="22" t="str">
        <f>VLOOKUP(A88,'[2]fie nguon'!$C$2:$T$349,18,0)</f>
        <v>2930/ĐHKT-QĐ ngày 3/10/2019</v>
      </c>
      <c r="S88" s="54"/>
      <c r="T88" s="55"/>
      <c r="U88" s="56"/>
      <c r="V88" s="57"/>
      <c r="W88" s="54" t="s">
        <v>34</v>
      </c>
      <c r="X88" s="49" t="str">
        <f>VLOOKUP(A88,'[1]tong 2 dot'!$A$7:$K$379,11,0)</f>
        <v>2052/QĐ-ĐHKT ngày 2/8/2018</v>
      </c>
      <c r="Y88" s="80"/>
      <c r="Z88" s="79"/>
      <c r="AA88" s="79"/>
      <c r="AB88" s="79"/>
      <c r="AC88" s="79"/>
      <c r="AD88" s="79"/>
      <c r="AE88" s="79"/>
      <c r="AF88" s="58" t="s">
        <v>739</v>
      </c>
      <c r="AG88" s="59" t="s">
        <v>740</v>
      </c>
      <c r="AH88" s="58"/>
      <c r="AK88" s="10"/>
    </row>
    <row r="89" spans="1:37" ht="39" customHeight="1">
      <c r="A89" t="str">
        <f>TRIM(D89)&amp;" "&amp;TRIM(E89)&amp;" "&amp;TRIM(G89)</f>
        <v xml:space="preserve">  </v>
      </c>
      <c r="B89" s="142" t="s">
        <v>741</v>
      </c>
      <c r="C89" s="142"/>
      <c r="D89" s="142"/>
      <c r="E89" s="142"/>
      <c r="F89" s="142"/>
      <c r="G89" s="142"/>
    </row>
  </sheetData>
  <mergeCells count="2">
    <mergeCell ref="B4:AF4"/>
    <mergeCell ref="B89:G89"/>
  </mergeCells>
  <hyperlinks>
    <hyperlink ref="AG7" r:id="rId1" display="huylq@pvi.com.vn"/>
    <hyperlink ref="AG8" r:id="rId2"/>
    <hyperlink ref="AG9" r:id="rId3"/>
    <hyperlink ref="AG10" r:id="rId4"/>
    <hyperlink ref="AG11" r:id="rId5"/>
    <hyperlink ref="AG12" r:id="rId6"/>
    <hyperlink ref="AG13" r:id="rId7"/>
    <hyperlink ref="AG14" r:id="rId8"/>
    <hyperlink ref="AG15" r:id="rId9"/>
    <hyperlink ref="AG16" r:id="rId10"/>
    <hyperlink ref="AG17" r:id="rId11"/>
    <hyperlink ref="AG18" r:id="rId12"/>
    <hyperlink ref="AG19" r:id="rId13"/>
    <hyperlink ref="AG20" r:id="rId14"/>
    <hyperlink ref="AG22" r:id="rId15"/>
    <hyperlink ref="AG23" r:id="rId16"/>
    <hyperlink ref="AG24" r:id="rId17"/>
    <hyperlink ref="AG25" r:id="rId18"/>
    <hyperlink ref="AG26" r:id="rId19"/>
    <hyperlink ref="AG27" r:id="rId20"/>
    <hyperlink ref="AG28" r:id="rId21"/>
    <hyperlink ref="AG29" r:id="rId22"/>
    <hyperlink ref="AG30" r:id="rId23"/>
    <hyperlink ref="AG31" r:id="rId24"/>
    <hyperlink ref="AG32" r:id="rId25"/>
    <hyperlink ref="AG33" r:id="rId26"/>
    <hyperlink ref="AG34" r:id="rId27"/>
    <hyperlink ref="AG35" r:id="rId28"/>
    <hyperlink ref="AG36" r:id="rId29"/>
    <hyperlink ref="AG37" r:id="rId30"/>
    <hyperlink ref="AG38" r:id="rId31"/>
    <hyperlink ref="AG39" r:id="rId32"/>
    <hyperlink ref="AG40" r:id="rId33"/>
    <hyperlink ref="AG41" r:id="rId34"/>
    <hyperlink ref="AG42" r:id="rId35"/>
    <hyperlink ref="AG43" r:id="rId36"/>
    <hyperlink ref="AG44" r:id="rId37"/>
    <hyperlink ref="AG45" r:id="rId38"/>
    <hyperlink ref="AG48" r:id="rId39"/>
    <hyperlink ref="AG46" r:id="rId40"/>
    <hyperlink ref="AG47" r:id="rId41"/>
    <hyperlink ref="AG49" r:id="rId42"/>
    <hyperlink ref="AG50" r:id="rId43"/>
    <hyperlink ref="AG51" r:id="rId44"/>
    <hyperlink ref="AG52" r:id="rId45"/>
    <hyperlink ref="AG53" r:id="rId46"/>
    <hyperlink ref="AG54" r:id="rId47"/>
    <hyperlink ref="AG55" r:id="rId48"/>
    <hyperlink ref="AG56" r:id="rId49"/>
    <hyperlink ref="AG57" r:id="rId50"/>
    <hyperlink ref="AG58" r:id="rId51"/>
    <hyperlink ref="AG59" r:id="rId52"/>
    <hyperlink ref="AG60" r:id="rId53"/>
    <hyperlink ref="AG61" r:id="rId54"/>
    <hyperlink ref="AG62" r:id="rId55"/>
    <hyperlink ref="AG63" r:id="rId56"/>
    <hyperlink ref="AG64" r:id="rId57"/>
    <hyperlink ref="AG65" r:id="rId58"/>
    <hyperlink ref="AG66" r:id="rId59"/>
    <hyperlink ref="AG67" r:id="rId60"/>
    <hyperlink ref="AG68" r:id="rId61"/>
    <hyperlink ref="AG69" r:id="rId62"/>
    <hyperlink ref="AG70" r:id="rId63"/>
    <hyperlink ref="AG71" r:id="rId64"/>
    <hyperlink ref="AG72" r:id="rId65"/>
    <hyperlink ref="AG73" r:id="rId66"/>
    <hyperlink ref="AG74" r:id="rId67"/>
    <hyperlink ref="AG75" r:id="rId68"/>
    <hyperlink ref="AG76" r:id="rId69"/>
    <hyperlink ref="AG77" r:id="rId70"/>
    <hyperlink ref="AG81" r:id="rId71"/>
    <hyperlink ref="AG82" r:id="rId72"/>
    <hyperlink ref="AG83" r:id="rId73"/>
    <hyperlink ref="AG84" r:id="rId74"/>
    <hyperlink ref="AG79" r:id="rId75"/>
    <hyperlink ref="AG21" r:id="rId76"/>
    <hyperlink ref="AG86" r:id="rId77"/>
    <hyperlink ref="AG87" r:id="rId78"/>
    <hyperlink ref="AG85" r:id="rId79"/>
    <hyperlink ref="AG88" r:id="rId80"/>
  </hyperlinks>
  <pageMargins left="0.19685039370078741" right="0.19685039370078741" top="0.51181102362204722" bottom="0.51181102362204722" header="0" footer="0"/>
  <pageSetup paperSize="9" scale="34" orientation="landscape" r:id="rId81"/>
  <headerFooter>
    <oddFooter>&amp;CTrang &amp;P/&amp;N</oddFooter>
  </headerFooter>
  <rowBreaks count="2" manualBreakCount="2">
    <brk id="6" max="33" man="1"/>
    <brk id="1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view="pageBreakPreview" topLeftCell="K1" zoomScale="55" zoomScaleNormal="55" zoomScaleSheetLayoutView="55" workbookViewId="0">
      <pane ySplit="6" topLeftCell="A7" activePane="bottomLeft" state="frozen"/>
      <selection activeCell="E1" sqref="E1"/>
      <selection pane="bottomLeft" activeCell="AJ6" sqref="AJ6"/>
    </sheetView>
  </sheetViews>
  <sheetFormatPr defaultRowHeight="16.5"/>
  <cols>
    <col min="1" max="1" width="19.42578125" style="4" customWidth="1"/>
    <col min="2" max="2" width="7" style="4" customWidth="1"/>
    <col min="3" max="3" width="13.5703125" style="4" customWidth="1"/>
    <col min="4" max="4" width="17.7109375" style="25" customWidth="1"/>
    <col min="5" max="5" width="10.85546875" style="25" customWidth="1"/>
    <col min="6" max="6" width="19.7109375" style="4" hidden="1" customWidth="1"/>
    <col min="7" max="7" width="14" style="4" customWidth="1"/>
    <col min="8" max="8" width="11.140625" style="20" customWidth="1"/>
    <col min="9" max="9" width="8.28515625" style="20" customWidth="1"/>
    <col min="10" max="10" width="14.5703125" style="20" customWidth="1"/>
    <col min="11" max="11" width="13.28515625" style="20" customWidth="1"/>
    <col min="12" max="12" width="13.28515625" style="20" hidden="1" customWidth="1"/>
    <col min="13" max="13" width="10.7109375" style="20" customWidth="1"/>
    <col min="14" max="14" width="13.28515625" style="4" hidden="1" customWidth="1"/>
    <col min="15" max="15" width="37.85546875" style="3" customWidth="1"/>
    <col min="16" max="16" width="14" style="4" customWidth="1"/>
    <col min="17" max="18" width="15.85546875" style="4" customWidth="1"/>
    <col min="19" max="19" width="8.85546875" style="9" customWidth="1"/>
    <col min="20" max="20" width="10.85546875" style="4" customWidth="1"/>
    <col min="21" max="21" width="8" style="9" customWidth="1"/>
    <col min="22" max="22" width="10.85546875" style="4" customWidth="1"/>
    <col min="23" max="23" width="10.5703125" style="4" customWidth="1"/>
    <col min="24" max="24" width="17.5703125" style="20" customWidth="1"/>
    <col min="25" max="25" width="16.5703125" style="4" customWidth="1"/>
    <col min="26" max="26" width="15.140625" style="4" customWidth="1"/>
    <col min="27" max="27" width="13.42578125" style="4" customWidth="1"/>
    <col min="28" max="28" width="12.28515625" style="4" customWidth="1"/>
    <col min="29" max="29" width="14.85546875" style="4" customWidth="1"/>
    <col min="30" max="30" width="13" style="4" customWidth="1"/>
    <col min="31" max="31" width="12.28515625" style="4" customWidth="1"/>
    <col min="32" max="32" width="10.7109375" style="4" customWidth="1"/>
    <col min="33" max="33" width="12.5703125" style="4" customWidth="1"/>
    <col min="34" max="34" width="13.28515625" style="44" customWidth="1"/>
    <col min="35" max="16384" width="9.140625" style="4"/>
  </cols>
  <sheetData>
    <row r="1" spans="1:37" ht="20.25" customHeight="1">
      <c r="B1" s="10" t="s">
        <v>10</v>
      </c>
      <c r="D1" s="8"/>
      <c r="E1" s="8"/>
      <c r="AH1" s="42"/>
    </row>
    <row r="2" spans="1:37" ht="19.5" customHeight="1">
      <c r="B2" s="16" t="s">
        <v>9</v>
      </c>
      <c r="D2" s="8"/>
      <c r="E2" s="8"/>
      <c r="AH2" s="42"/>
    </row>
    <row r="3" spans="1:37" ht="21.75" customHeight="1">
      <c r="D3" s="8"/>
      <c r="E3" s="8"/>
      <c r="AH3" s="42"/>
    </row>
    <row r="4" spans="1:37" s="10" customFormat="1" ht="51.75" customHeight="1">
      <c r="B4" s="141" t="s">
        <v>178</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H4" s="42"/>
    </row>
    <row r="5" spans="1:37" s="10" customFormat="1" ht="7.5" customHeight="1">
      <c r="B5" s="11"/>
      <c r="D5" s="12"/>
      <c r="E5" s="12"/>
      <c r="H5" s="21"/>
      <c r="I5" s="21"/>
      <c r="J5" s="21"/>
      <c r="K5" s="21"/>
      <c r="L5" s="21"/>
      <c r="M5" s="21"/>
      <c r="O5" s="3"/>
      <c r="S5" s="13"/>
      <c r="U5" s="13"/>
      <c r="X5" s="21"/>
      <c r="AH5" s="42"/>
    </row>
    <row r="6" spans="1:37" s="10" customFormat="1" ht="163.5" customHeight="1">
      <c r="B6" s="17" t="s">
        <v>32</v>
      </c>
      <c r="C6" s="26" t="s">
        <v>12</v>
      </c>
      <c r="D6" s="24" t="s">
        <v>11</v>
      </c>
      <c r="E6" s="29"/>
      <c r="F6" s="18" t="s">
        <v>11</v>
      </c>
      <c r="G6" s="17" t="s">
        <v>0</v>
      </c>
      <c r="H6" s="17" t="s">
        <v>1</v>
      </c>
      <c r="I6" s="17" t="s">
        <v>2</v>
      </c>
      <c r="J6" s="26" t="s">
        <v>3</v>
      </c>
      <c r="K6" s="17" t="s">
        <v>4</v>
      </c>
      <c r="L6" s="17" t="s">
        <v>5</v>
      </c>
      <c r="M6" s="17" t="s">
        <v>7</v>
      </c>
      <c r="N6" s="30" t="s">
        <v>30</v>
      </c>
      <c r="O6" s="17" t="s">
        <v>6</v>
      </c>
      <c r="P6" s="17" t="s">
        <v>13</v>
      </c>
      <c r="Q6" s="26" t="s">
        <v>14</v>
      </c>
      <c r="R6" s="30" t="s">
        <v>19</v>
      </c>
      <c r="S6" s="19" t="s">
        <v>17</v>
      </c>
      <c r="T6" s="33" t="s">
        <v>29</v>
      </c>
      <c r="U6" s="19" t="s">
        <v>15</v>
      </c>
      <c r="V6" s="33" t="s">
        <v>16</v>
      </c>
      <c r="W6" s="17" t="s">
        <v>31</v>
      </c>
      <c r="X6" s="33" t="s">
        <v>18</v>
      </c>
      <c r="Y6" s="17" t="s">
        <v>20</v>
      </c>
      <c r="Z6" s="26" t="s">
        <v>24</v>
      </c>
      <c r="AA6" s="17" t="s">
        <v>25</v>
      </c>
      <c r="AB6" s="17" t="s">
        <v>26</v>
      </c>
      <c r="AC6" s="17" t="s">
        <v>27</v>
      </c>
      <c r="AD6" s="17" t="s">
        <v>28</v>
      </c>
      <c r="AE6" s="17" t="s">
        <v>21</v>
      </c>
      <c r="AF6" s="17" t="s">
        <v>22</v>
      </c>
      <c r="AG6" s="17" t="s">
        <v>23</v>
      </c>
      <c r="AH6" s="17" t="s">
        <v>8</v>
      </c>
    </row>
    <row r="7" spans="1:37" s="10" customFormat="1" ht="63.75" customHeight="1">
      <c r="A7" s="61" t="str">
        <f t="shared" ref="A7:A87" si="0">TRIM(D7)&amp;" "&amp;TRIM(E7)&amp;" "&amp;TRIM(G7)</f>
        <v>Lê Quang Anh 03/08/1992</v>
      </c>
      <c r="B7" s="15">
        <v>1</v>
      </c>
      <c r="C7" s="34">
        <v>18057000</v>
      </c>
      <c r="D7" s="39" t="s">
        <v>162</v>
      </c>
      <c r="E7" s="40" t="s">
        <v>74</v>
      </c>
      <c r="F7" s="23" t="s">
        <v>148</v>
      </c>
      <c r="G7" s="27" t="s">
        <v>367</v>
      </c>
      <c r="H7" s="15" t="s">
        <v>61</v>
      </c>
      <c r="I7" s="15" t="s">
        <v>39</v>
      </c>
      <c r="J7" s="35" t="s">
        <v>316</v>
      </c>
      <c r="K7" s="15" t="s">
        <v>158</v>
      </c>
      <c r="L7" s="15"/>
      <c r="M7" s="2" t="s">
        <v>44</v>
      </c>
      <c r="N7" s="31"/>
      <c r="O7" s="15" t="s">
        <v>585</v>
      </c>
      <c r="P7" s="15" t="s">
        <v>156</v>
      </c>
      <c r="Q7" s="35" t="s">
        <v>586</v>
      </c>
      <c r="R7" s="32" t="s">
        <v>587</v>
      </c>
      <c r="S7" s="2"/>
      <c r="T7" s="47"/>
      <c r="U7" s="6"/>
      <c r="V7" s="36"/>
      <c r="W7" s="2" t="s">
        <v>50</v>
      </c>
      <c r="X7" s="65" t="s">
        <v>160</v>
      </c>
      <c r="Y7" s="5" t="str">
        <f>VLOOKUP(A7,[4]Sheet1!$A$2:$BA$134,53,0)</f>
        <v>2486 /QĐ-ĐHKT ngày 16 tháng 9 năm 2020</v>
      </c>
      <c r="Z7" s="48" t="str">
        <f>VLOOKUP(A7,[4]Sheet1!$A$2:$O$83,15,0)</f>
        <v>PGS.TS. Trần Thị Thanh Tú</v>
      </c>
      <c r="AA7" s="48" t="str">
        <f>VLOOKUP(A7,[4]Sheet1!$A$2:$R$83,18,0)</f>
        <v>TS. Nguyễn Thị Hương Liên</v>
      </c>
      <c r="AB7" s="48" t="str">
        <f>VLOOKUP(A7,[4]Sheet1!$A$2:$U$83,21,0)</f>
        <v>TS. Nguyễn Thạc Hoát</v>
      </c>
      <c r="AC7" s="48" t="str">
        <f>VLOOKUP(A7,[4]Sheet1!$A$2:$X$83,24,0)</f>
        <v>TS. Trần Thị Vân Anh</v>
      </c>
      <c r="AD7" s="48" t="str">
        <f>VLOOKUP(A7,[4]Sheet1!$A$2:$AA$83,27,0)</f>
        <v>PGS.TS. Nguyễn Thanh Phương</v>
      </c>
      <c r="AE7" s="2" t="str">
        <f>VLOOKUP(A7,[4]Sheet1!$A$2:$AQ$83,43,0)</f>
        <v>ngày 28 tháng 9 năm 2020</v>
      </c>
      <c r="AF7" s="1" t="s">
        <v>368</v>
      </c>
      <c r="AG7" s="41" t="s">
        <v>369</v>
      </c>
      <c r="AH7" s="45"/>
    </row>
    <row r="8" spans="1:37" s="10" customFormat="1" ht="61.5" customHeight="1">
      <c r="A8" s="61" t="str">
        <f t="shared" si="0"/>
        <v>Lê Thái Anh 20/03/1972</v>
      </c>
      <c r="B8" s="15">
        <v>2</v>
      </c>
      <c r="C8" s="34">
        <v>18057045</v>
      </c>
      <c r="D8" s="39" t="s">
        <v>292</v>
      </c>
      <c r="E8" s="40" t="s">
        <v>74</v>
      </c>
      <c r="F8" s="23" t="s">
        <v>148</v>
      </c>
      <c r="G8" s="27" t="s">
        <v>293</v>
      </c>
      <c r="H8" s="15" t="s">
        <v>67</v>
      </c>
      <c r="I8" s="15" t="s">
        <v>39</v>
      </c>
      <c r="J8" s="35" t="s">
        <v>355</v>
      </c>
      <c r="K8" s="15" t="s">
        <v>158</v>
      </c>
      <c r="L8" s="15"/>
      <c r="M8" s="2" t="s">
        <v>43</v>
      </c>
      <c r="N8" s="31"/>
      <c r="O8" s="15" t="s">
        <v>561</v>
      </c>
      <c r="P8" s="15" t="s">
        <v>93</v>
      </c>
      <c r="Q8" s="35" t="s">
        <v>159</v>
      </c>
      <c r="R8" s="32" t="s">
        <v>562</v>
      </c>
      <c r="S8" s="2"/>
      <c r="T8" s="47"/>
      <c r="U8" s="6"/>
      <c r="V8" s="36"/>
      <c r="W8" s="2" t="s">
        <v>34</v>
      </c>
      <c r="X8" s="65" t="s">
        <v>160</v>
      </c>
      <c r="Y8" s="5" t="str">
        <f>VLOOKUP(A8,[4]Sheet1!$A$2:$BA$134,53,0)</f>
        <v>2521 /QĐ-ĐHKT ngày 16 tháng 9 năm 2020</v>
      </c>
      <c r="Z8" s="48" t="str">
        <f>VLOOKUP(A8,[4]Sheet1!$A$2:$O$83,15,0)</f>
        <v>PGS.TS. Hoàng Văn Hải</v>
      </c>
      <c r="AA8" s="48" t="str">
        <f>VLOOKUP(A8,[4]Sheet1!$A$2:$R$83,18,0)</f>
        <v>PGS.TS. Bùi Hữu Đức</v>
      </c>
      <c r="AB8" s="48" t="str">
        <f>VLOOKUP(A8,[4]Sheet1!$A$2:$U$83,21,0)</f>
        <v>TS. Nguyễn Vân Hà</v>
      </c>
      <c r="AC8" s="48" t="str">
        <f>VLOOKUP(A8,[4]Sheet1!$A$2:$X$83,24,0)</f>
        <v>TS. Đặng Thị Hương</v>
      </c>
      <c r="AD8" s="48" t="str">
        <f>VLOOKUP(A8,[4]Sheet1!$A$2:$AA$83,27,0)</f>
        <v>TS. Trương Minh Đức</v>
      </c>
      <c r="AE8" s="2" t="str">
        <f>VLOOKUP(A8,[4]Sheet1!$A$2:$AQ$83,43,0)</f>
        <v>ngày 25 tháng 9 năm 2020</v>
      </c>
      <c r="AF8" s="1" t="s">
        <v>294</v>
      </c>
      <c r="AG8" s="41" t="s">
        <v>295</v>
      </c>
      <c r="AH8" s="45"/>
      <c r="AI8" s="4"/>
      <c r="AJ8" s="4"/>
    </row>
    <row r="9" spans="1:37" ht="79.5" customHeight="1">
      <c r="A9" s="61" t="str">
        <f t="shared" si="0"/>
        <v>Trần Thị Ngọc Anh 13/03/1993</v>
      </c>
      <c r="B9" s="15">
        <v>3</v>
      </c>
      <c r="C9" s="14">
        <v>18057046</v>
      </c>
      <c r="D9" s="39" t="s">
        <v>46</v>
      </c>
      <c r="E9" s="40" t="s">
        <v>74</v>
      </c>
      <c r="F9" s="23"/>
      <c r="G9" s="27" t="s">
        <v>389</v>
      </c>
      <c r="H9" s="15" t="s">
        <v>107</v>
      </c>
      <c r="I9" s="15" t="s">
        <v>56</v>
      </c>
      <c r="J9" s="15" t="s">
        <v>355</v>
      </c>
      <c r="K9" s="15" t="s">
        <v>158</v>
      </c>
      <c r="L9" s="15"/>
      <c r="M9" s="2" t="s">
        <v>43</v>
      </c>
      <c r="N9" s="2"/>
      <c r="O9" s="15" t="s">
        <v>598</v>
      </c>
      <c r="P9" s="15" t="s">
        <v>95</v>
      </c>
      <c r="Q9" s="15" t="s">
        <v>159</v>
      </c>
      <c r="R9" s="15" t="s">
        <v>599</v>
      </c>
      <c r="S9" s="2"/>
      <c r="T9" s="5"/>
      <c r="U9" s="6"/>
      <c r="V9" s="28"/>
      <c r="W9" s="2" t="s">
        <v>34</v>
      </c>
      <c r="X9" s="15" t="s">
        <v>160</v>
      </c>
      <c r="Y9" s="5" t="str">
        <f>VLOOKUP(A9,[4]Sheet1!$A$2:$BA$134,53,0)</f>
        <v>2522 /QĐ-ĐHKT ngày 16 tháng 9 năm 2020</v>
      </c>
      <c r="Z9" s="48" t="str">
        <f>VLOOKUP(A9,[4]Sheet1!$A$2:$O$83,15,0)</f>
        <v>PGS.TS. Hoàng Văn Hải</v>
      </c>
      <c r="AA9" s="48" t="str">
        <f>VLOOKUP(A9,[4]Sheet1!$A$2:$R$83,18,0)</f>
        <v>TS. Trương Minh Đức</v>
      </c>
      <c r="AB9" s="48" t="str">
        <f>VLOOKUP(A9,[4]Sheet1!$A$2:$U$83,21,0)</f>
        <v>TS. Nguyễn Vân Hà</v>
      </c>
      <c r="AC9" s="48" t="str">
        <f>VLOOKUP(A9,[4]Sheet1!$A$2:$X$83,24,0)</f>
        <v>TS. Đặng Thị Hương</v>
      </c>
      <c r="AD9" s="48" t="str">
        <f>VLOOKUP(A9,[4]Sheet1!$A$2:$AA$83,27,0)</f>
        <v>PGS.TS. Bùi Hữu Đức</v>
      </c>
      <c r="AE9" s="2" t="str">
        <f>VLOOKUP(A9,[4]Sheet1!$A$2:$AQ$83,43,0)</f>
        <v>ngày 25 tháng 9 năm 2020</v>
      </c>
      <c r="AF9" s="1" t="s">
        <v>390</v>
      </c>
      <c r="AG9" s="41" t="s">
        <v>391</v>
      </c>
      <c r="AH9" s="45"/>
      <c r="AK9" s="10"/>
    </row>
    <row r="10" spans="1:37" ht="81" customHeight="1">
      <c r="A10" s="61" t="str">
        <f t="shared" si="0"/>
        <v>Dương Thị Ngọc Ánh 19/12/1994</v>
      </c>
      <c r="B10" s="15">
        <v>4</v>
      </c>
      <c r="C10" s="14">
        <v>18057001</v>
      </c>
      <c r="D10" s="39" t="s">
        <v>378</v>
      </c>
      <c r="E10" s="40" t="s">
        <v>47</v>
      </c>
      <c r="F10" s="23" t="s">
        <v>148</v>
      </c>
      <c r="G10" s="27" t="s">
        <v>379</v>
      </c>
      <c r="H10" s="15" t="s">
        <v>67</v>
      </c>
      <c r="I10" s="15" t="s">
        <v>56</v>
      </c>
      <c r="J10" s="15" t="s">
        <v>316</v>
      </c>
      <c r="K10" s="15" t="s">
        <v>158</v>
      </c>
      <c r="L10" s="15"/>
      <c r="M10" s="2" t="s">
        <v>44</v>
      </c>
      <c r="N10" s="2"/>
      <c r="O10" s="15" t="s">
        <v>592</v>
      </c>
      <c r="P10" s="15" t="s">
        <v>156</v>
      </c>
      <c r="Q10" s="15" t="s">
        <v>586</v>
      </c>
      <c r="R10" s="15" t="s">
        <v>593</v>
      </c>
      <c r="S10" s="2"/>
      <c r="T10" s="5"/>
      <c r="U10" s="6"/>
      <c r="V10" s="28"/>
      <c r="W10" s="2" t="s">
        <v>50</v>
      </c>
      <c r="X10" s="15" t="s">
        <v>160</v>
      </c>
      <c r="Y10" s="5" t="str">
        <f>VLOOKUP(A10,[4]Sheet1!$A$2:$BA$134,53,0)</f>
        <v>2483 /QĐ-ĐHKT ngày 16 tháng 9 năm 2020</v>
      </c>
      <c r="Z10" s="48" t="str">
        <f>VLOOKUP(A10,[4]Sheet1!$A$2:$O$83,15,0)</f>
        <v>PGS.TS. Lê Trung Thành</v>
      </c>
      <c r="AA10" s="48" t="str">
        <f>VLOOKUP(A10,[4]Sheet1!$A$2:$R$83,18,0)</f>
        <v>TS. Nguyễn Thị Hồng Thúy</v>
      </c>
      <c r="AB10" s="48" t="str">
        <f>VLOOKUP(A10,[4]Sheet1!$A$2:$U$83,21,0)</f>
        <v>PGS.TS. Đào Minh Phúc</v>
      </c>
      <c r="AC10" s="48" t="str">
        <f>VLOOKUP(A10,[4]Sheet1!$A$2:$X$83,24,0)</f>
        <v>TS. Trịnh Thị Phan Lan</v>
      </c>
      <c r="AD10" s="48" t="str">
        <f>VLOOKUP(A10,[4]Sheet1!$A$2:$AA$83,27,0)</f>
        <v>TS. Đặng Công Hoàn</v>
      </c>
      <c r="AE10" s="2" t="str">
        <f>VLOOKUP(A10,[4]Sheet1!$A$2:$AQ$83,43,0)</f>
        <v>ngày 30 tháng 9 năm 2020</v>
      </c>
      <c r="AF10" s="1" t="s">
        <v>380</v>
      </c>
      <c r="AG10" s="41" t="s">
        <v>381</v>
      </c>
      <c r="AH10" s="45"/>
      <c r="AK10" s="10"/>
    </row>
    <row r="11" spans="1:37" ht="89.25" customHeight="1">
      <c r="A11" s="61" t="str">
        <f t="shared" si="0"/>
        <v>Hoàng Thế Biểu 18/11/1983</v>
      </c>
      <c r="B11" s="15">
        <v>5</v>
      </c>
      <c r="C11" s="14">
        <v>18057085</v>
      </c>
      <c r="D11" s="39" t="s">
        <v>475</v>
      </c>
      <c r="E11" s="40" t="s">
        <v>476</v>
      </c>
      <c r="F11" s="23" t="s">
        <v>148</v>
      </c>
      <c r="G11" s="27" t="s">
        <v>477</v>
      </c>
      <c r="H11" s="15" t="s">
        <v>67</v>
      </c>
      <c r="I11" s="15" t="s">
        <v>39</v>
      </c>
      <c r="J11" s="15" t="s">
        <v>116</v>
      </c>
      <c r="K11" s="15" t="s">
        <v>158</v>
      </c>
      <c r="L11" s="15"/>
      <c r="M11" s="2" t="s">
        <v>36</v>
      </c>
      <c r="N11" s="2"/>
      <c r="O11" s="15" t="s">
        <v>638</v>
      </c>
      <c r="P11" s="15" t="s">
        <v>135</v>
      </c>
      <c r="Q11" s="15" t="s">
        <v>159</v>
      </c>
      <c r="R11" s="15" t="s">
        <v>639</v>
      </c>
      <c r="S11" s="2"/>
      <c r="T11" s="5"/>
      <c r="U11" s="6"/>
      <c r="V11" s="28"/>
      <c r="W11" s="2" t="s">
        <v>34</v>
      </c>
      <c r="X11" s="15" t="s">
        <v>160</v>
      </c>
      <c r="Y11" s="5" t="str">
        <f>VLOOKUP(A11,[4]Sheet1!$A$2:$BA$134,53,0)</f>
        <v>2782 /QĐ-ĐHKT ngày 22 tháng 9 năm 2020</v>
      </c>
      <c r="Z11" s="48" t="str">
        <f>VLOOKUP(A11,[4]Sheet1!$A$2:$O$83,15,0)</f>
        <v>PGS.TS. Phạm Văn Dũng</v>
      </c>
      <c r="AA11" s="48" t="str">
        <f>VLOOKUP(A11,[4]Sheet1!$A$2:$R$83,18,0)</f>
        <v>PGS.TS. Đặng Thị Phương Hoa</v>
      </c>
      <c r="AB11" s="48" t="str">
        <f>VLOOKUP(A11,[4]Sheet1!$A$2:$U$83,21,0)</f>
        <v>PGS.TS. Phạm Thị Hồng Điệp</v>
      </c>
      <c r="AC11" s="48" t="str">
        <f>VLOOKUP(A11,[4]Sheet1!$A$2:$X$83,24,0)</f>
        <v>TS. Đào Thị Thu Trang</v>
      </c>
      <c r="AD11" s="48" t="str">
        <f>VLOOKUP(A11,[4]Sheet1!$A$2:$AA$83,27,0)</f>
        <v>TS. Đàm Sơn Toại</v>
      </c>
      <c r="AE11" s="2" t="str">
        <f>VLOOKUP(A11,[4]Sheet1!$A$2:$AQ$83,43,0)</f>
        <v>ngày 7 tháng 10 năm 2020</v>
      </c>
      <c r="AF11" s="1" t="s">
        <v>478</v>
      </c>
      <c r="AG11" s="41" t="s">
        <v>479</v>
      </c>
      <c r="AH11" s="45"/>
      <c r="AK11" s="10"/>
    </row>
    <row r="12" spans="1:37" ht="89.25" customHeight="1">
      <c r="A12" s="61" t="str">
        <f t="shared" si="0"/>
        <v>Nguyễn Phú Bình 08/05/1977</v>
      </c>
      <c r="B12" s="15">
        <v>6</v>
      </c>
      <c r="C12" s="14">
        <v>18057086</v>
      </c>
      <c r="D12" s="39" t="s">
        <v>411</v>
      </c>
      <c r="E12" s="40" t="s">
        <v>51</v>
      </c>
      <c r="F12" s="23" t="s">
        <v>148</v>
      </c>
      <c r="G12" s="27" t="s">
        <v>412</v>
      </c>
      <c r="H12" s="15" t="s">
        <v>67</v>
      </c>
      <c r="I12" s="15" t="s">
        <v>39</v>
      </c>
      <c r="J12" s="15" t="s">
        <v>116</v>
      </c>
      <c r="K12" s="15" t="s">
        <v>158</v>
      </c>
      <c r="L12" s="15"/>
      <c r="M12" s="2" t="s">
        <v>36</v>
      </c>
      <c r="N12" s="2"/>
      <c r="O12" s="15" t="s">
        <v>608</v>
      </c>
      <c r="P12" s="15" t="s">
        <v>609</v>
      </c>
      <c r="Q12" s="15" t="s">
        <v>159</v>
      </c>
      <c r="R12" s="15" t="s">
        <v>610</v>
      </c>
      <c r="S12" s="2"/>
      <c r="T12" s="5"/>
      <c r="U12" s="6"/>
      <c r="V12" s="28"/>
      <c r="W12" s="2" t="s">
        <v>34</v>
      </c>
      <c r="X12" s="15" t="s">
        <v>160</v>
      </c>
      <c r="Y12" s="5" t="str">
        <f>VLOOKUP(A12,[4]Sheet1!$A$2:$BA$134,53,0)</f>
        <v>2775 /QĐ-ĐHKT ngày 22 tháng 9 năm 2020</v>
      </c>
      <c r="Z12" s="48" t="str">
        <f>VLOOKUP(A12,[4]Sheet1!$A$2:$O$83,15,0)</f>
        <v>PGS.TS. Nguyễn Trúc Lê</v>
      </c>
      <c r="AA12" s="48" t="str">
        <f>VLOOKUP(A12,[4]Sheet1!$A$2:$R$83,18,0)</f>
        <v>PGS.TS. Bùi Văn Huyền</v>
      </c>
      <c r="AB12" s="48" t="str">
        <f>VLOOKUP(A12,[4]Sheet1!$A$2:$U$83,21,0)</f>
        <v>TS. Nguyễn Mạnh Hùng</v>
      </c>
      <c r="AC12" s="48" t="str">
        <f>VLOOKUP(A12,[4]Sheet1!$A$2:$X$83,24,0)</f>
        <v>TS. Hoàng Khắc Lịch</v>
      </c>
      <c r="AD12" s="48" t="str">
        <f>VLOOKUP(A12,[4]Sheet1!$A$2:$AA$83,27,0)</f>
        <v>PGS.TS. Nguyễn An Thịnh</v>
      </c>
      <c r="AE12" s="2" t="str">
        <f>VLOOKUP(A12,[4]Sheet1!$A$2:$AQ$83,43,0)</f>
        <v>ngày 7 tháng 10 năm 2020</v>
      </c>
      <c r="AF12" s="1" t="s">
        <v>413</v>
      </c>
      <c r="AG12" s="41" t="s">
        <v>414</v>
      </c>
      <c r="AH12" s="45"/>
      <c r="AK12" s="10"/>
    </row>
    <row r="13" spans="1:37" ht="89.25" customHeight="1">
      <c r="A13" s="61" t="str">
        <f t="shared" si="0"/>
        <v>Lê Thị Ngọc Diệp 28/01/1990</v>
      </c>
      <c r="B13" s="15">
        <v>7</v>
      </c>
      <c r="C13" s="14">
        <v>18057087</v>
      </c>
      <c r="D13" s="39" t="s">
        <v>333</v>
      </c>
      <c r="E13" s="40" t="s">
        <v>334</v>
      </c>
      <c r="F13" s="23" t="s">
        <v>148</v>
      </c>
      <c r="G13" s="27" t="s">
        <v>335</v>
      </c>
      <c r="H13" s="15" t="s">
        <v>539</v>
      </c>
      <c r="I13" s="15" t="s">
        <v>56</v>
      </c>
      <c r="J13" s="15" t="s">
        <v>116</v>
      </c>
      <c r="K13" s="15" t="s">
        <v>158</v>
      </c>
      <c r="L13" s="15"/>
      <c r="M13" s="2" t="s">
        <v>36</v>
      </c>
      <c r="N13" s="2"/>
      <c r="O13" s="15" t="s">
        <v>572</v>
      </c>
      <c r="P13" s="15" t="s">
        <v>114</v>
      </c>
      <c r="Q13" s="15" t="s">
        <v>159</v>
      </c>
      <c r="R13" s="15" t="s">
        <v>573</v>
      </c>
      <c r="S13" s="2"/>
      <c r="T13" s="5"/>
      <c r="U13" s="6"/>
      <c r="V13" s="28"/>
      <c r="W13" s="2" t="s">
        <v>34</v>
      </c>
      <c r="X13" s="15" t="s">
        <v>160</v>
      </c>
      <c r="Y13" s="5" t="str">
        <f>VLOOKUP(A13,[4]Sheet1!$A$2:$BA$134,53,0)</f>
        <v>2765 /QĐ-ĐHKT ngày 22 tháng 9 năm 2020</v>
      </c>
      <c r="Z13" s="48" t="str">
        <f>VLOOKUP(A13,[4]Sheet1!$A$2:$O$83,15,0)</f>
        <v>PGS.TS. Trần Đức Hiệp</v>
      </c>
      <c r="AA13" s="48" t="str">
        <f>VLOOKUP(A13,[4]Sheet1!$A$2:$R$83,18,0)</f>
        <v>PGS.TS. Lê Xuân Bá</v>
      </c>
      <c r="AB13" s="48" t="str">
        <f>VLOOKUP(A13,[4]Sheet1!$A$2:$U$83,21,0)</f>
        <v>TS. Đỗ Văn Quang</v>
      </c>
      <c r="AC13" s="48" t="str">
        <f>VLOOKUP(A13,[4]Sheet1!$A$2:$X$83,24,0)</f>
        <v>TS. Nguyễn Thị Thu Hoài</v>
      </c>
      <c r="AD13" s="48" t="str">
        <f>VLOOKUP(A13,[4]Sheet1!$A$2:$AA$83,27,0)</f>
        <v>PGS.TS. Đinh Văn Thông</v>
      </c>
      <c r="AE13" s="2" t="str">
        <f>VLOOKUP(A13,[4]Sheet1!$A$2:$AQ$83,43,0)</f>
        <v>ngày 12 tháng 10 năm 2020</v>
      </c>
      <c r="AF13" s="1" t="s">
        <v>336</v>
      </c>
      <c r="AG13" s="41" t="s">
        <v>337</v>
      </c>
      <c r="AH13" s="45"/>
      <c r="AK13" s="10"/>
    </row>
    <row r="14" spans="1:37" ht="89.25" customHeight="1">
      <c r="A14" s="61" t="str">
        <f t="shared" si="0"/>
        <v>Nguyễn Thị Thùy Dung 21/11/1993</v>
      </c>
      <c r="B14" s="15">
        <v>8</v>
      </c>
      <c r="C14" s="14">
        <v>18057048</v>
      </c>
      <c r="D14" s="39" t="s">
        <v>272</v>
      </c>
      <c r="E14" s="40" t="s">
        <v>52</v>
      </c>
      <c r="F14" s="23" t="s">
        <v>148</v>
      </c>
      <c r="G14" s="27" t="s">
        <v>273</v>
      </c>
      <c r="H14" s="15" t="s">
        <v>69</v>
      </c>
      <c r="I14" s="15" t="s">
        <v>56</v>
      </c>
      <c r="J14" s="15" t="s">
        <v>355</v>
      </c>
      <c r="K14" s="15" t="s">
        <v>158</v>
      </c>
      <c r="L14" s="15"/>
      <c r="M14" s="2" t="s">
        <v>43</v>
      </c>
      <c r="N14" s="2"/>
      <c r="O14" s="15" t="s">
        <v>552</v>
      </c>
      <c r="P14" s="15" t="s">
        <v>553</v>
      </c>
      <c r="Q14" s="15" t="s">
        <v>71</v>
      </c>
      <c r="R14" s="15" t="s">
        <v>554</v>
      </c>
      <c r="S14" s="2"/>
      <c r="T14" s="5"/>
      <c r="U14" s="6"/>
      <c r="V14" s="28"/>
      <c r="W14" s="2" t="s">
        <v>274</v>
      </c>
      <c r="X14" s="15" t="s">
        <v>160</v>
      </c>
      <c r="Y14" s="5" t="str">
        <f>VLOOKUP(A14,[4]Sheet1!$A$2:$BA$134,53,0)</f>
        <v>2524 /QĐ-ĐHKT ngày 16 tháng 9 năm 2020</v>
      </c>
      <c r="Z14" s="48" t="str">
        <f>VLOOKUP(A14,[4]Sheet1!$A$2:$O$83,15,0)</f>
        <v>PGS.TS. Hoàng Văn Hải</v>
      </c>
      <c r="AA14" s="48" t="str">
        <f>VLOOKUP(A14,[4]Sheet1!$A$2:$R$83,18,0)</f>
        <v>PGS.TS. Bùi Hữu Đức</v>
      </c>
      <c r="AB14" s="48" t="str">
        <f>VLOOKUP(A14,[4]Sheet1!$A$2:$U$83,21,0)</f>
        <v>TS. Trương Minh Đức</v>
      </c>
      <c r="AC14" s="48" t="str">
        <f>VLOOKUP(A14,[4]Sheet1!$A$2:$X$83,24,0)</f>
        <v>TS. Đặng Thị Hương</v>
      </c>
      <c r="AD14" s="48" t="str">
        <f>VLOOKUP(A14,[4]Sheet1!$A$2:$AA$83,27,0)</f>
        <v>TS. Nguyễn Vân Hà</v>
      </c>
      <c r="AE14" s="2" t="str">
        <f>VLOOKUP(A14,[4]Sheet1!$A$2:$AQ$83,43,0)</f>
        <v>ngày 25 tháng 9 năm 2020</v>
      </c>
      <c r="AF14" s="1" t="s">
        <v>275</v>
      </c>
      <c r="AG14" s="41" t="s">
        <v>276</v>
      </c>
      <c r="AH14" s="45"/>
      <c r="AK14" s="10"/>
    </row>
    <row r="15" spans="1:37" ht="80.25" customHeight="1">
      <c r="A15" s="61" t="str">
        <f t="shared" si="0"/>
        <v>Vũ Quốc Dũng 28/06/1975</v>
      </c>
      <c r="B15" s="15">
        <v>9</v>
      </c>
      <c r="C15" s="14">
        <v>18057090</v>
      </c>
      <c r="D15" s="39" t="s">
        <v>170</v>
      </c>
      <c r="E15" s="40" t="s">
        <v>80</v>
      </c>
      <c r="F15" s="23" t="s">
        <v>137</v>
      </c>
      <c r="G15" s="27" t="s">
        <v>171</v>
      </c>
      <c r="H15" s="15" t="s">
        <v>112</v>
      </c>
      <c r="I15" s="15" t="s">
        <v>39</v>
      </c>
      <c r="J15" s="15" t="s">
        <v>116</v>
      </c>
      <c r="K15" s="15" t="s">
        <v>158</v>
      </c>
      <c r="L15" s="15"/>
      <c r="M15" s="2" t="s">
        <v>36</v>
      </c>
      <c r="N15" s="2"/>
      <c r="O15" s="15" t="s">
        <v>508</v>
      </c>
      <c r="P15" s="15" t="s">
        <v>132</v>
      </c>
      <c r="Q15" s="15" t="s">
        <v>159</v>
      </c>
      <c r="R15" s="15" t="s">
        <v>509</v>
      </c>
      <c r="S15" s="2"/>
      <c r="T15" s="5"/>
      <c r="U15" s="6"/>
      <c r="V15" s="28"/>
      <c r="W15" s="2" t="s">
        <v>34</v>
      </c>
      <c r="X15" s="15" t="s">
        <v>160</v>
      </c>
      <c r="Y15" s="5" t="str">
        <f>VLOOKUP(A15,[4]Sheet1!$A$2:$BA$134,53,0)</f>
        <v>2785 /QĐ-ĐHKT ngày 22 tháng 9 năm 2020</v>
      </c>
      <c r="Z15" s="48" t="str">
        <f>VLOOKUP(A15,[4]Sheet1!$A$2:$O$83,15,0)</f>
        <v>PGS.TS. Trần Đức Hiệp</v>
      </c>
      <c r="AA15" s="48" t="str">
        <f>VLOOKUP(A15,[4]Sheet1!$A$2:$R$83,18,0)</f>
        <v>PGS.TS. Trần Thị Lan Hương</v>
      </c>
      <c r="AB15" s="48" t="str">
        <f>VLOOKUP(A15,[4]Sheet1!$A$2:$U$83,21,0)</f>
        <v>PGS.TS. Nguyễn Chiến Thắng</v>
      </c>
      <c r="AC15" s="48" t="str">
        <f>VLOOKUP(A15,[4]Sheet1!$A$2:$X$83,24,0)</f>
        <v>TS. Nguyễn Thị Hương Lan</v>
      </c>
      <c r="AD15" s="48" t="str">
        <f>VLOOKUP(A15,[4]Sheet1!$A$2:$AA$83,27,0)</f>
        <v>TS. Lưu Quốc Đạt</v>
      </c>
      <c r="AE15" s="2" t="str">
        <f>VLOOKUP(A15,[4]Sheet1!$A$2:$AQ$83,43,0)</f>
        <v>ngày 9 tháng 10 năm 2020</v>
      </c>
      <c r="AF15" s="1" t="s">
        <v>172</v>
      </c>
      <c r="AG15" s="41" t="s">
        <v>173</v>
      </c>
      <c r="AH15" s="43"/>
      <c r="AK15" s="10"/>
    </row>
    <row r="16" spans="1:37" ht="90.75" customHeight="1">
      <c r="A16" s="61" t="str">
        <f t="shared" si="0"/>
        <v>Nguyễn Thị Hồng Duyên 17/02/1986</v>
      </c>
      <c r="B16" s="15">
        <v>10</v>
      </c>
      <c r="C16" s="14">
        <v>18057049</v>
      </c>
      <c r="D16" s="39" t="s">
        <v>128</v>
      </c>
      <c r="E16" s="40" t="s">
        <v>350</v>
      </c>
      <c r="F16" s="23" t="s">
        <v>148</v>
      </c>
      <c r="G16" s="27" t="s">
        <v>351</v>
      </c>
      <c r="H16" s="15" t="s">
        <v>61</v>
      </c>
      <c r="I16" s="15" t="s">
        <v>56</v>
      </c>
      <c r="J16" s="15" t="s">
        <v>355</v>
      </c>
      <c r="K16" s="15" t="s">
        <v>158</v>
      </c>
      <c r="L16" s="15"/>
      <c r="M16" s="2" t="s">
        <v>43</v>
      </c>
      <c r="N16" s="2"/>
      <c r="O16" s="15" t="s">
        <v>580</v>
      </c>
      <c r="P16" s="15" t="s">
        <v>581</v>
      </c>
      <c r="Q16" s="15" t="s">
        <v>159</v>
      </c>
      <c r="R16" s="15" t="s">
        <v>582</v>
      </c>
      <c r="S16" s="2"/>
      <c r="T16" s="5"/>
      <c r="U16" s="6"/>
      <c r="V16" s="28"/>
      <c r="W16" s="2" t="s">
        <v>34</v>
      </c>
      <c r="X16" s="15" t="s">
        <v>160</v>
      </c>
      <c r="Y16" s="5" t="str">
        <f>VLOOKUP(A16,[4]Sheet1!$A$2:$BA$134,53,0)</f>
        <v>2523 /QĐ-ĐHKT ngày 16 tháng 9 năm 2020</v>
      </c>
      <c r="Z16" s="48" t="str">
        <f>VLOOKUP(A16,[4]Sheet1!$A$2:$O$83,15,0)</f>
        <v>PGS.TS. Hoàng Văn Hải</v>
      </c>
      <c r="AA16" s="48" t="str">
        <f>VLOOKUP(A16,[4]Sheet1!$A$2:$R$83,18,0)</f>
        <v>TS. Nguyễn Vân Hà</v>
      </c>
      <c r="AB16" s="48" t="str">
        <f>VLOOKUP(A16,[4]Sheet1!$A$2:$U$83,21,0)</f>
        <v>PGS.TS. Bùi Hữu Đức</v>
      </c>
      <c r="AC16" s="48" t="str">
        <f>VLOOKUP(A16,[4]Sheet1!$A$2:$X$83,24,0)</f>
        <v>TS. Đặng Thị Hương</v>
      </c>
      <c r="AD16" s="48" t="str">
        <f>VLOOKUP(A16,[4]Sheet1!$A$2:$AA$83,27,0)</f>
        <v>TS. Trương Minh Đức</v>
      </c>
      <c r="AE16" s="2" t="str">
        <f>VLOOKUP(A16,[4]Sheet1!$A$2:$AQ$83,43,0)</f>
        <v>ngày 25 tháng 9 năm 2020</v>
      </c>
      <c r="AF16" s="1" t="s">
        <v>360</v>
      </c>
      <c r="AG16" s="41" t="s">
        <v>361</v>
      </c>
      <c r="AH16" s="45"/>
      <c r="AK16" s="10" t="e">
        <f>VLOOKUP(A16,[5]Sheet1!$D$1:$H$59,5,0)</f>
        <v>#N/A</v>
      </c>
    </row>
    <row r="17" spans="1:37" ht="87.75" customHeight="1">
      <c r="A17" s="61" t="str">
        <f t="shared" si="0"/>
        <v>Hoàng Thị Thùy Dương 07/09/1988</v>
      </c>
      <c r="B17" s="15">
        <v>11</v>
      </c>
      <c r="C17" s="14">
        <v>18057091</v>
      </c>
      <c r="D17" s="39" t="s">
        <v>307</v>
      </c>
      <c r="E17" s="40" t="s">
        <v>308</v>
      </c>
      <c r="F17" s="23" t="s">
        <v>148</v>
      </c>
      <c r="G17" s="27" t="s">
        <v>309</v>
      </c>
      <c r="H17" s="15" t="s">
        <v>67</v>
      </c>
      <c r="I17" s="15" t="s">
        <v>56</v>
      </c>
      <c r="J17" s="15" t="s">
        <v>116</v>
      </c>
      <c r="K17" s="15" t="s">
        <v>158</v>
      </c>
      <c r="L17" s="15"/>
      <c r="M17" s="2" t="s">
        <v>36</v>
      </c>
      <c r="N17" s="2"/>
      <c r="O17" s="15" t="s">
        <v>310</v>
      </c>
      <c r="P17" s="15" t="s">
        <v>103</v>
      </c>
      <c r="Q17" s="15" t="s">
        <v>159</v>
      </c>
      <c r="R17" s="15" t="s">
        <v>311</v>
      </c>
      <c r="S17" s="2"/>
      <c r="T17" s="5"/>
      <c r="U17" s="6"/>
      <c r="V17" s="28"/>
      <c r="W17" s="2" t="s">
        <v>34</v>
      </c>
      <c r="X17" s="15" t="s">
        <v>160</v>
      </c>
      <c r="Y17" s="5" t="str">
        <f>VLOOKUP(A17,[4]Sheet1!$A$2:$BA$134,53,0)</f>
        <v>2767 /QĐ-ĐHKT ngày 22 tháng 9 năm 2020</v>
      </c>
      <c r="Z17" s="48" t="str">
        <f>VLOOKUP(A17,[4]Sheet1!$A$2:$O$83,15,0)</f>
        <v>GS.TS. Phan Huy Đường</v>
      </c>
      <c r="AA17" s="48" t="str">
        <f>VLOOKUP(A17,[4]Sheet1!$A$2:$R$83,18,0)</f>
        <v>PGS.TS. Nguyễn Hữu Đạt</v>
      </c>
      <c r="AB17" s="48" t="str">
        <f>VLOOKUP(A17,[4]Sheet1!$A$2:$U$83,21,0)</f>
        <v>PGS.TS. Đỗ Hữu Tùng</v>
      </c>
      <c r="AC17" s="48" t="str">
        <f>VLOOKUP(A17,[4]Sheet1!$A$2:$X$83,24,0)</f>
        <v>TS. Lê Thị Hồng Điệp</v>
      </c>
      <c r="AD17" s="48" t="str">
        <f>VLOOKUP(A17,[4]Sheet1!$A$2:$AA$83,27,0)</f>
        <v>TS. Vũ Văn Hưởng</v>
      </c>
      <c r="AE17" s="2" t="str">
        <f>VLOOKUP(A17,[4]Sheet1!$A$2:$AQ$83,43,0)</f>
        <v>ngày 9 tháng 10 năm 2020</v>
      </c>
      <c r="AF17" s="1" t="s">
        <v>312</v>
      </c>
      <c r="AG17" s="41" t="s">
        <v>313</v>
      </c>
      <c r="AH17" s="45"/>
      <c r="AK17" s="10"/>
    </row>
    <row r="18" spans="1:37" ht="81" customHeight="1">
      <c r="A18" s="61" t="str">
        <f t="shared" si="0"/>
        <v>Vũ Cao Đại 30/09/1993</v>
      </c>
      <c r="B18" s="15">
        <v>12</v>
      </c>
      <c r="C18" s="14">
        <v>18057050</v>
      </c>
      <c r="D18" s="39" t="s">
        <v>246</v>
      </c>
      <c r="E18" s="40" t="s">
        <v>247</v>
      </c>
      <c r="F18" s="23"/>
      <c r="G18" s="27" t="s">
        <v>248</v>
      </c>
      <c r="H18" s="15" t="s">
        <v>90</v>
      </c>
      <c r="I18" s="15" t="s">
        <v>39</v>
      </c>
      <c r="J18" s="15" t="s">
        <v>355</v>
      </c>
      <c r="K18" s="15" t="s">
        <v>158</v>
      </c>
      <c r="L18" s="15"/>
      <c r="M18" s="2" t="s">
        <v>43</v>
      </c>
      <c r="N18" s="2"/>
      <c r="O18" s="15" t="s">
        <v>537</v>
      </c>
      <c r="P18" s="15" t="s">
        <v>59</v>
      </c>
      <c r="Q18" s="15" t="s">
        <v>159</v>
      </c>
      <c r="R18" s="15" t="s">
        <v>538</v>
      </c>
      <c r="S18" s="2"/>
      <c r="T18" s="5"/>
      <c r="U18" s="6"/>
      <c r="V18" s="28"/>
      <c r="W18" s="2" t="s">
        <v>34</v>
      </c>
      <c r="X18" s="15" t="s">
        <v>160</v>
      </c>
      <c r="Y18" s="5" t="str">
        <f>VLOOKUP(A18,[4]Sheet1!$A$2:$BA$134,53,0)</f>
        <v>2526 /QĐ-ĐHKT ngày 16 tháng 9 năm 2020</v>
      </c>
      <c r="Z18" s="48" t="str">
        <f>VLOOKUP(A18,[4]Sheet1!$A$2:$O$83,15,0)</f>
        <v>PGS.TS. Nguyễn Mạnh Tuân</v>
      </c>
      <c r="AA18" s="48" t="str">
        <f>VLOOKUP(A18,[4]Sheet1!$A$2:$R$83,18,0)</f>
        <v>PGS.TS. Vũ Trí Dũng</v>
      </c>
      <c r="AB18" s="48" t="str">
        <f>VLOOKUP(A18,[4]Sheet1!$A$2:$U$83,21,0)</f>
        <v>PGS.TS. Nguyễn Hồng Thái</v>
      </c>
      <c r="AC18" s="48" t="str">
        <f>VLOOKUP(A18,[4]Sheet1!$A$2:$X$83,24,0)</f>
        <v>TS. Nguyễn Thu Hà</v>
      </c>
      <c r="AD18" s="48" t="str">
        <f>VLOOKUP(A18,[4]Sheet1!$A$2:$AA$83,27,0)</f>
        <v>PGS.TS. Phan Chí Anh</v>
      </c>
      <c r="AE18" s="2" t="str">
        <f>VLOOKUP(A18,[4]Sheet1!$A$2:$AQ$83,43,0)</f>
        <v>ngày 24 tháng 9 năm 2020</v>
      </c>
      <c r="AF18" s="1" t="s">
        <v>249</v>
      </c>
      <c r="AG18" s="41" t="s">
        <v>250</v>
      </c>
      <c r="AH18" s="43"/>
      <c r="AK18" s="10"/>
    </row>
    <row r="19" spans="1:37" ht="96" customHeight="1">
      <c r="A19" s="61" t="str">
        <f t="shared" si="0"/>
        <v>Đặng Hoàng Đạo 18/06/1995</v>
      </c>
      <c r="B19" s="15">
        <v>13</v>
      </c>
      <c r="C19" s="14">
        <v>18057051</v>
      </c>
      <c r="D19" s="39" t="s">
        <v>465</v>
      </c>
      <c r="E19" s="40" t="s">
        <v>464</v>
      </c>
      <c r="F19" s="23" t="s">
        <v>148</v>
      </c>
      <c r="G19" s="27" t="s">
        <v>466</v>
      </c>
      <c r="H19" s="15" t="s">
        <v>92</v>
      </c>
      <c r="I19" s="15" t="s">
        <v>39</v>
      </c>
      <c r="J19" s="15" t="s">
        <v>355</v>
      </c>
      <c r="K19" s="15" t="s">
        <v>158</v>
      </c>
      <c r="L19" s="15"/>
      <c r="M19" s="2" t="s">
        <v>43</v>
      </c>
      <c r="N19" s="2"/>
      <c r="O19" s="15" t="s">
        <v>634</v>
      </c>
      <c r="P19" s="15" t="s">
        <v>93</v>
      </c>
      <c r="Q19" s="15" t="s">
        <v>159</v>
      </c>
      <c r="R19" s="15" t="s">
        <v>635</v>
      </c>
      <c r="S19" s="2"/>
      <c r="T19" s="5"/>
      <c r="U19" s="6"/>
      <c r="V19" s="28"/>
      <c r="W19" s="2" t="s">
        <v>34</v>
      </c>
      <c r="X19" s="15" t="s">
        <v>160</v>
      </c>
      <c r="Y19" s="5" t="str">
        <f>VLOOKUP(A19,[4]Sheet1!$A$2:$BA$134,53,0)</f>
        <v>2527 /QĐ-ĐHKT ngày 16 tháng 9 năm 2020</v>
      </c>
      <c r="Z19" s="48" t="str">
        <f>VLOOKUP(A19,[4]Sheet1!$A$2:$O$83,15,0)</f>
        <v>PGS.TS. Nguyễn Mạnh Tuân</v>
      </c>
      <c r="AA19" s="48" t="str">
        <f>VLOOKUP(A19,[4]Sheet1!$A$2:$R$83,18,0)</f>
        <v>PGS.TS. Phan Chí Anh</v>
      </c>
      <c r="AB19" s="48" t="str">
        <f>VLOOKUP(A19,[4]Sheet1!$A$2:$U$83,21,0)</f>
        <v>PGS.TS. Nguyễn Hồng Thái</v>
      </c>
      <c r="AC19" s="48" t="str">
        <f>VLOOKUP(A19,[4]Sheet1!$A$2:$X$83,24,0)</f>
        <v>TS. Nguyễn Thu Hà</v>
      </c>
      <c r="AD19" s="48" t="str">
        <f>VLOOKUP(A19,[4]Sheet1!$A$2:$AA$83,27,0)</f>
        <v>PGS.TS. Vũ Trí Dũng</v>
      </c>
      <c r="AE19" s="2" t="str">
        <f>VLOOKUP(A19,[4]Sheet1!$A$2:$AQ$83,43,0)</f>
        <v>ngày 24 tháng 9 năm 2020</v>
      </c>
      <c r="AF19" s="1" t="s">
        <v>468</v>
      </c>
      <c r="AG19" s="41" t="s">
        <v>469</v>
      </c>
      <c r="AH19" s="45" t="s">
        <v>467</v>
      </c>
      <c r="AK19" s="10" t="e">
        <f>VLOOKUP(A19,[5]Sheet1!$D$1:$H$59,5,0)</f>
        <v>#N/A</v>
      </c>
    </row>
    <row r="20" spans="1:37" ht="96" customHeight="1">
      <c r="A20" s="61" t="str">
        <f t="shared" si="0"/>
        <v>Bùi Trung Định 30/08/1975</v>
      </c>
      <c r="B20" s="15">
        <v>14</v>
      </c>
      <c r="C20" s="68" t="s">
        <v>696</v>
      </c>
      <c r="D20" s="50" t="s">
        <v>697</v>
      </c>
      <c r="E20" s="51" t="s">
        <v>698</v>
      </c>
      <c r="F20" s="52" t="s">
        <v>148</v>
      </c>
      <c r="G20" s="53" t="s">
        <v>699</v>
      </c>
      <c r="H20" s="49" t="s">
        <v>687</v>
      </c>
      <c r="I20" s="49" t="s">
        <v>39</v>
      </c>
      <c r="J20" s="49" t="s">
        <v>116</v>
      </c>
      <c r="K20" s="49" t="s">
        <v>158</v>
      </c>
      <c r="L20" s="22"/>
      <c r="M20" s="54" t="s">
        <v>36</v>
      </c>
      <c r="N20" s="54"/>
      <c r="O20" s="22" t="s">
        <v>700</v>
      </c>
      <c r="P20" s="22" t="s">
        <v>625</v>
      </c>
      <c r="Q20" s="22" t="s">
        <v>159</v>
      </c>
      <c r="R20" s="22" t="s">
        <v>701</v>
      </c>
      <c r="S20" s="54"/>
      <c r="T20" s="55"/>
      <c r="U20" s="56"/>
      <c r="V20" s="57"/>
      <c r="W20" s="54" t="s">
        <v>34</v>
      </c>
      <c r="X20" s="49" t="s">
        <v>160</v>
      </c>
      <c r="Y20" s="5" t="str">
        <f>VLOOKUP(A20,[4]Sheet1!$A$2:$BA$134,53,0)</f>
        <v>2770 /QĐ-ĐHKT ngày 22 tháng 9 năm 2020</v>
      </c>
      <c r="Z20" s="48" t="str">
        <f>VLOOKUP(A20,[4]Sheet1!$A$2:$O$83,15,0)</f>
        <v>GS.TS. Phan Huy Đường</v>
      </c>
      <c r="AA20" s="48" t="str">
        <f>VLOOKUP(A20,[4]Sheet1!$A$2:$R$83,18,0)</f>
        <v>PGS.TS. Nguyễn Hữu Đạt</v>
      </c>
      <c r="AB20" s="48" t="str">
        <f>VLOOKUP(A20,[4]Sheet1!$A$2:$U$83,21,0)</f>
        <v>TS. Vũ Văn Hưởng</v>
      </c>
      <c r="AC20" s="48" t="str">
        <f>VLOOKUP(A20,[4]Sheet1!$A$2:$X$83,24,0)</f>
        <v>TS. Lê Thị Hồng Điệp</v>
      </c>
      <c r="AD20" s="48" t="str">
        <f>VLOOKUP(A20,[4]Sheet1!$A$2:$AA$83,27,0)</f>
        <v>PGS.TS. Đỗ Hữu Tùng</v>
      </c>
      <c r="AE20" s="2" t="str">
        <f>VLOOKUP(A20,[4]Sheet1!$A$2:$AQ$83,43,0)</f>
        <v>ngày 9 tháng 10 năm 2020</v>
      </c>
      <c r="AF20" s="1"/>
      <c r="AG20" s="41"/>
      <c r="AH20" s="45"/>
      <c r="AK20" s="10"/>
    </row>
    <row r="21" spans="1:37" ht="63" customHeight="1">
      <c r="A21" s="61" t="str">
        <f t="shared" si="0"/>
        <v>Hồ Hương Giang 06/08/1993</v>
      </c>
      <c r="B21" s="15">
        <v>15</v>
      </c>
      <c r="C21" s="49">
        <v>18057003</v>
      </c>
      <c r="D21" s="50" t="s">
        <v>655</v>
      </c>
      <c r="E21" s="51" t="s">
        <v>656</v>
      </c>
      <c r="F21" s="52" t="s">
        <v>148</v>
      </c>
      <c r="G21" s="53" t="s">
        <v>657</v>
      </c>
      <c r="H21" s="22" t="s">
        <v>67</v>
      </c>
      <c r="I21" s="22" t="s">
        <v>56</v>
      </c>
      <c r="J21" s="22" t="s">
        <v>316</v>
      </c>
      <c r="K21" s="22" t="s">
        <v>158</v>
      </c>
      <c r="L21" s="22"/>
      <c r="M21" s="54" t="s">
        <v>660</v>
      </c>
      <c r="N21" s="54"/>
      <c r="O21" s="22" t="s">
        <v>672</v>
      </c>
      <c r="P21" s="22" t="s">
        <v>129</v>
      </c>
      <c r="Q21" s="22" t="s">
        <v>159</v>
      </c>
      <c r="R21" s="22" t="s">
        <v>673</v>
      </c>
      <c r="S21" s="54"/>
      <c r="T21" s="55"/>
      <c r="U21" s="56"/>
      <c r="V21" s="57"/>
      <c r="W21" s="54" t="s">
        <v>50</v>
      </c>
      <c r="X21" s="15" t="s">
        <v>743</v>
      </c>
      <c r="Y21" s="5" t="str">
        <f>VLOOKUP(A21,[4]Sheet1!$A$2:$BA$134,53,0)</f>
        <v>2484 /QĐ-ĐHKT ngày 16 tháng 9 năm 2020</v>
      </c>
      <c r="Z21" s="48" t="str">
        <f>VLOOKUP(A21,[4]Sheet1!$A$2:$O$83,15,0)</f>
        <v>PGS.TS. Lê Trung Thành</v>
      </c>
      <c r="AA21" s="48" t="str">
        <f>VLOOKUP(A21,[4]Sheet1!$A$2:$R$83,18,0)</f>
        <v>PGS.TS. Đào Minh Phúc</v>
      </c>
      <c r="AB21" s="48" t="str">
        <f>VLOOKUP(A21,[4]Sheet1!$A$2:$U$83,21,0)</f>
        <v>TS. Đặng Công Hoàn</v>
      </c>
      <c r="AC21" s="48" t="str">
        <f>VLOOKUP(A21,[4]Sheet1!$A$2:$X$83,24,0)</f>
        <v>TS. Trịnh Thị Phan Lan</v>
      </c>
      <c r="AD21" s="48" t="str">
        <f>VLOOKUP(A21,[4]Sheet1!$A$2:$AA$83,27,0)</f>
        <v>TS. Nguyễn Thị Hồng Thúy</v>
      </c>
      <c r="AE21" s="2" t="str">
        <f>VLOOKUP(A21,[4]Sheet1!$A$2:$AQ$83,43,0)</f>
        <v>ngày 30 tháng 9 năm 2020</v>
      </c>
      <c r="AF21" s="58" t="s">
        <v>658</v>
      </c>
      <c r="AG21" s="59" t="s">
        <v>659</v>
      </c>
      <c r="AH21" s="60"/>
      <c r="AK21" s="10"/>
    </row>
    <row r="22" spans="1:37" ht="63" customHeight="1">
      <c r="A22" s="61" t="str">
        <f t="shared" si="0"/>
        <v>Nguyễn Việt Hà 26/04/1986</v>
      </c>
      <c r="B22" s="15">
        <v>16</v>
      </c>
      <c r="C22" s="14">
        <v>17058331</v>
      </c>
      <c r="D22" s="39" t="s">
        <v>647</v>
      </c>
      <c r="E22" s="40" t="s">
        <v>89</v>
      </c>
      <c r="F22" s="23" t="s">
        <v>148</v>
      </c>
      <c r="G22" s="27" t="s">
        <v>648</v>
      </c>
      <c r="H22" s="15" t="s">
        <v>55</v>
      </c>
      <c r="I22" s="15" t="s">
        <v>39</v>
      </c>
      <c r="J22" s="15" t="s">
        <v>62</v>
      </c>
      <c r="K22" s="15" t="s">
        <v>58</v>
      </c>
      <c r="L22" s="15"/>
      <c r="M22" s="2"/>
      <c r="N22" s="2"/>
      <c r="O22" s="15" t="s">
        <v>649</v>
      </c>
      <c r="P22" s="15" t="s">
        <v>650</v>
      </c>
      <c r="Q22" s="15" t="s">
        <v>651</v>
      </c>
      <c r="R22" s="15" t="s">
        <v>652</v>
      </c>
      <c r="S22" s="2"/>
      <c r="T22" s="5"/>
      <c r="U22" s="6"/>
      <c r="V22" s="28"/>
      <c r="W22" s="2" t="s">
        <v>34</v>
      </c>
      <c r="X22" s="15" t="s">
        <v>123</v>
      </c>
      <c r="Y22" s="5" t="str">
        <f>VLOOKUP(A22,[4]Sheet1!$A$2:$BA$134,53,0)</f>
        <v>2771 /QĐ-ĐHKT ngày 22 tháng 9 năm 2020</v>
      </c>
      <c r="Z22" s="48" t="str">
        <f>VLOOKUP(A22,[4]Sheet1!$A$2:$O$83,15,0)</f>
        <v>PGS.TS. Lê Danh Tốn</v>
      </c>
      <c r="AA22" s="48" t="str">
        <f>VLOOKUP(A22,[4]Sheet1!$A$2:$R$83,18,0)</f>
        <v>PGS.TS. Lê Hùng Sơn</v>
      </c>
      <c r="AB22" s="48" t="str">
        <f>VLOOKUP(A22,[4]Sheet1!$A$2:$U$83,21,0)</f>
        <v>PGS.TS. Lê Văn Chiến</v>
      </c>
      <c r="AC22" s="48" t="str">
        <f>VLOOKUP(A22,[4]Sheet1!$A$2:$X$83,24,0)</f>
        <v>TS. Hoàng Triều Hoa</v>
      </c>
      <c r="AD22" s="48" t="str">
        <f>VLOOKUP(A22,[4]Sheet1!$A$2:$AA$83,27,0)</f>
        <v>PGS.TS. Vũ Đức Thanh</v>
      </c>
      <c r="AE22" s="2" t="str">
        <f>VLOOKUP(A22,[4]Sheet1!$A$2:$AQ$83,43,0)</f>
        <v>ngày 8 tháng 10 năm 2020</v>
      </c>
      <c r="AF22" s="1" t="s">
        <v>674</v>
      </c>
      <c r="AG22" s="41" t="s">
        <v>675</v>
      </c>
      <c r="AH22" s="45">
        <v>14025</v>
      </c>
      <c r="AK22" s="10"/>
    </row>
    <row r="23" spans="1:37" ht="94.5" customHeight="1">
      <c r="A23" s="61" t="str">
        <f t="shared" si="0"/>
        <v>Ngô Thị Hồng Hạnh 14/08/1992</v>
      </c>
      <c r="B23" s="15">
        <v>17</v>
      </c>
      <c r="C23" s="14">
        <v>18057095</v>
      </c>
      <c r="D23" s="39" t="s">
        <v>430</v>
      </c>
      <c r="E23" s="40" t="s">
        <v>431</v>
      </c>
      <c r="F23" s="23" t="s">
        <v>148</v>
      </c>
      <c r="G23" s="27" t="s">
        <v>432</v>
      </c>
      <c r="H23" s="15" t="s">
        <v>67</v>
      </c>
      <c r="I23" s="15" t="s">
        <v>56</v>
      </c>
      <c r="J23" s="15" t="s">
        <v>116</v>
      </c>
      <c r="K23" s="15" t="s">
        <v>158</v>
      </c>
      <c r="L23" s="15"/>
      <c r="M23" s="2" t="s">
        <v>36</v>
      </c>
      <c r="N23" s="2"/>
      <c r="O23" s="15" t="s">
        <v>620</v>
      </c>
      <c r="P23" s="15" t="s">
        <v>126</v>
      </c>
      <c r="Q23" s="15" t="s">
        <v>159</v>
      </c>
      <c r="R23" s="15" t="s">
        <v>621</v>
      </c>
      <c r="S23" s="2"/>
      <c r="T23" s="5"/>
      <c r="U23" s="6"/>
      <c r="V23" s="28"/>
      <c r="W23" s="2" t="s">
        <v>34</v>
      </c>
      <c r="X23" s="15" t="s">
        <v>160</v>
      </c>
      <c r="Y23" s="5" t="str">
        <f>VLOOKUP(A23,[4]Sheet1!$A$2:$BA$134,53,0)</f>
        <v>2780 /QĐ-ĐHKT ngày 22 tháng 9 năm 2020</v>
      </c>
      <c r="Z23" s="48" t="str">
        <f>VLOOKUP(A23,[4]Sheet1!$A$2:$O$83,15,0)</f>
        <v>PGS.TS. Phạm Văn Dũng</v>
      </c>
      <c r="AA23" s="48" t="str">
        <f>VLOOKUP(A23,[4]Sheet1!$A$2:$R$83,18,0)</f>
        <v>PGS.TS. Phạm Thị Hồng Điệp</v>
      </c>
      <c r="AB23" s="48" t="str">
        <f>VLOOKUP(A23,[4]Sheet1!$A$2:$U$83,21,0)</f>
        <v>TS. Đàm Sơn Toại</v>
      </c>
      <c r="AC23" s="48" t="str">
        <f>VLOOKUP(A23,[4]Sheet1!$A$2:$X$83,24,0)</f>
        <v>TS. Đào Thị Thu Trang</v>
      </c>
      <c r="AD23" s="48" t="str">
        <f>VLOOKUP(A23,[4]Sheet1!$A$2:$AA$83,27,0)</f>
        <v>PGS.TS. Đặng Thị Phương Hoa</v>
      </c>
      <c r="AE23" s="2" t="str">
        <f>VLOOKUP(A23,[4]Sheet1!$A$2:$AQ$83,43,0)</f>
        <v>ngày 7 tháng 10 năm 2020</v>
      </c>
      <c r="AF23" s="1" t="s">
        <v>433</v>
      </c>
      <c r="AG23" s="41" t="s">
        <v>434</v>
      </c>
      <c r="AH23" s="45"/>
      <c r="AK23" s="10"/>
    </row>
    <row r="24" spans="1:37" ht="94.5" customHeight="1">
      <c r="A24" s="61" t="str">
        <f t="shared" si="0"/>
        <v>Huỳnh Thị Bích Hằng 22/12/1981</v>
      </c>
      <c r="B24" s="15">
        <v>18</v>
      </c>
      <c r="C24" s="14">
        <v>18057097</v>
      </c>
      <c r="D24" s="39" t="s">
        <v>702</v>
      </c>
      <c r="E24" s="40" t="s">
        <v>703</v>
      </c>
      <c r="F24" s="23"/>
      <c r="G24" s="27" t="s">
        <v>704</v>
      </c>
      <c r="H24" s="15" t="s">
        <v>707</v>
      </c>
      <c r="I24" s="15" t="s">
        <v>56</v>
      </c>
      <c r="J24" s="15" t="s">
        <v>116</v>
      </c>
      <c r="K24" s="15" t="s">
        <v>158</v>
      </c>
      <c r="L24" s="15"/>
      <c r="M24" s="2" t="s">
        <v>44</v>
      </c>
      <c r="N24" s="2"/>
      <c r="O24" s="15" t="s">
        <v>708</v>
      </c>
      <c r="P24" s="15" t="s">
        <v>132</v>
      </c>
      <c r="Q24" s="15" t="s">
        <v>159</v>
      </c>
      <c r="R24" s="15" t="s">
        <v>709</v>
      </c>
      <c r="S24" s="2"/>
      <c r="T24" s="5"/>
      <c r="U24" s="6"/>
      <c r="V24" s="28"/>
      <c r="W24" s="2" t="s">
        <v>34</v>
      </c>
      <c r="X24" s="15" t="s">
        <v>160</v>
      </c>
      <c r="Y24" s="5" t="str">
        <f>VLOOKUP(A24,[4]Sheet1!$A$2:$BA$134,53,0)</f>
        <v>2774 /QĐ-ĐHKT ngày 22 tháng 9 năm 2020</v>
      </c>
      <c r="Z24" s="48" t="str">
        <f>VLOOKUP(A24,[4]Sheet1!$A$2:$O$83,15,0)</f>
        <v>PGS.TS. Lê Danh Tốn</v>
      </c>
      <c r="AA24" s="48" t="str">
        <f>VLOOKUP(A24,[4]Sheet1!$A$2:$R$83,18,0)</f>
        <v>PGS.TS. Lê Hùng Sơn</v>
      </c>
      <c r="AB24" s="48" t="str">
        <f>VLOOKUP(A24,[4]Sheet1!$A$2:$U$83,21,0)</f>
        <v>PGS.TS. Vũ Đức Thanh</v>
      </c>
      <c r="AC24" s="48" t="str">
        <f>VLOOKUP(A24,[4]Sheet1!$A$2:$X$83,24,0)</f>
        <v>TS. Hoàng Triều Hoa</v>
      </c>
      <c r="AD24" s="48" t="str">
        <f>VLOOKUP(A24,[4]Sheet1!$A$2:$AA$83,27,0)</f>
        <v>PGS.TS. Lê Văn Chiến</v>
      </c>
      <c r="AE24" s="2" t="str">
        <f>VLOOKUP(A24,[4]Sheet1!$A$2:$AQ$83,43,0)</f>
        <v>ngày 8 tháng 10 năm 2020</v>
      </c>
      <c r="AF24" s="1" t="s">
        <v>705</v>
      </c>
      <c r="AG24" s="41" t="s">
        <v>706</v>
      </c>
      <c r="AH24" s="45"/>
      <c r="AK24" s="10"/>
    </row>
    <row r="25" spans="1:37" ht="69.75" customHeight="1">
      <c r="A25" s="61" t="str">
        <f t="shared" si="0"/>
        <v>Trịnh Hải Hiền 03/08/1989</v>
      </c>
      <c r="B25" s="15">
        <v>19</v>
      </c>
      <c r="C25" s="14">
        <v>18057053</v>
      </c>
      <c r="D25" s="39" t="s">
        <v>420</v>
      </c>
      <c r="E25" s="40" t="s">
        <v>421</v>
      </c>
      <c r="F25" s="23" t="s">
        <v>148</v>
      </c>
      <c r="G25" s="27" t="s">
        <v>422</v>
      </c>
      <c r="H25" s="15" t="s">
        <v>107</v>
      </c>
      <c r="I25" s="15" t="s">
        <v>56</v>
      </c>
      <c r="J25" s="15" t="s">
        <v>355</v>
      </c>
      <c r="K25" s="15" t="s">
        <v>158</v>
      </c>
      <c r="L25" s="15"/>
      <c r="M25" s="2" t="s">
        <v>43</v>
      </c>
      <c r="N25" s="2"/>
      <c r="O25" s="15" t="s">
        <v>615</v>
      </c>
      <c r="P25" s="15" t="s">
        <v>94</v>
      </c>
      <c r="Q25" s="15" t="s">
        <v>159</v>
      </c>
      <c r="R25" s="15" t="s">
        <v>616</v>
      </c>
      <c r="S25" s="2"/>
      <c r="T25" s="5"/>
      <c r="U25" s="6"/>
      <c r="V25" s="28"/>
      <c r="W25" s="2" t="s">
        <v>48</v>
      </c>
      <c r="X25" s="15" t="s">
        <v>160</v>
      </c>
      <c r="Y25" s="5" t="str">
        <f>VLOOKUP(A25,[4]Sheet1!$A$2:$BA$134,53,0)</f>
        <v>2528 /QĐ-ĐHKT ngày 16 tháng 9 năm 2020</v>
      </c>
      <c r="Z25" s="48" t="str">
        <f>VLOOKUP(A25,[4]Sheet1!$A$2:$O$83,15,0)</f>
        <v>PGS.TS. Nguyễn Mạnh Tuân</v>
      </c>
      <c r="AA25" s="48" t="str">
        <f>VLOOKUP(A25,[4]Sheet1!$A$2:$R$83,18,0)</f>
        <v>PGS.TS. Nguyễn Hồng Thái</v>
      </c>
      <c r="AB25" s="48" t="str">
        <f>VLOOKUP(A25,[4]Sheet1!$A$2:$U$83,21,0)</f>
        <v>PGS.TS. Vũ Trí Dũng</v>
      </c>
      <c r="AC25" s="48" t="str">
        <f>VLOOKUP(A25,[4]Sheet1!$A$2:$X$83,24,0)</f>
        <v>TS. Nguyễn Thu Hà</v>
      </c>
      <c r="AD25" s="48" t="str">
        <f>VLOOKUP(A25,[4]Sheet1!$A$2:$AA$83,27,0)</f>
        <v>PGS.TS. Phan Chí Anh</v>
      </c>
      <c r="AE25" s="2" t="str">
        <f>VLOOKUP(A25,[4]Sheet1!$A$2:$AQ$83,43,0)</f>
        <v>ngày 24 tháng 9 năm 2020</v>
      </c>
      <c r="AF25" s="1" t="s">
        <v>423</v>
      </c>
      <c r="AG25" s="41" t="s">
        <v>424</v>
      </c>
      <c r="AH25" s="45"/>
      <c r="AK25" s="10"/>
    </row>
    <row r="26" spans="1:37" ht="84" customHeight="1">
      <c r="A26" s="61" t="str">
        <f t="shared" si="0"/>
        <v>Vũ Thị Hiền 22/11/1991</v>
      </c>
      <c r="B26" s="15">
        <v>20</v>
      </c>
      <c r="C26" s="14" t="e">
        <v>#N/A</v>
      </c>
      <c r="D26" s="39" t="s">
        <v>76</v>
      </c>
      <c r="E26" s="40" t="s">
        <v>421</v>
      </c>
      <c r="F26" s="23"/>
      <c r="G26" s="27" t="s">
        <v>443</v>
      </c>
      <c r="H26" s="15" t="s">
        <v>91</v>
      </c>
      <c r="I26" s="15" t="s">
        <v>56</v>
      </c>
      <c r="J26" s="15" t="s">
        <v>316</v>
      </c>
      <c r="K26" s="15" t="s">
        <v>58</v>
      </c>
      <c r="L26" s="15"/>
      <c r="M26" s="2" t="s">
        <v>44</v>
      </c>
      <c r="N26" s="2"/>
      <c r="O26" s="15" t="s">
        <v>444</v>
      </c>
      <c r="P26" s="15" t="s">
        <v>445</v>
      </c>
      <c r="Q26" s="15" t="s">
        <v>446</v>
      </c>
      <c r="R26" s="15" t="s">
        <v>447</v>
      </c>
      <c r="S26" s="2"/>
      <c r="T26" s="5"/>
      <c r="U26" s="6"/>
      <c r="V26" s="28"/>
      <c r="W26" s="2" t="s">
        <v>34</v>
      </c>
      <c r="X26" s="15" t="e">
        <v>#N/A</v>
      </c>
      <c r="Y26" s="5" t="str">
        <f>VLOOKUP(A26,[4]Sheet1!$A$2:$BA$134,53,0)</f>
        <v>2488 /QĐ-ĐHKT ngày 16 tháng 9 năm 2020</v>
      </c>
      <c r="Z26" s="48" t="str">
        <f>VLOOKUP(A26,[4]Sheet1!$A$2:$O$83,15,0)</f>
        <v>PGS.TS. Trần Thị Thanh Tú</v>
      </c>
      <c r="AA26" s="48" t="str">
        <f>VLOOKUP(A26,[4]Sheet1!$A$2:$R$83,18,0)</f>
        <v>TS. Nguyễn Thạc Hoát</v>
      </c>
      <c r="AB26" s="48" t="str">
        <f>VLOOKUP(A26,[4]Sheet1!$A$2:$U$83,21,0)</f>
        <v>TS. Nguyễn Thị Hương Liên</v>
      </c>
      <c r="AC26" s="48" t="str">
        <f>VLOOKUP(A26,[4]Sheet1!$A$2:$X$83,24,0)</f>
        <v>TS. Trần Thị Vân Anh</v>
      </c>
      <c r="AD26" s="48" t="str">
        <f>VLOOKUP(A26,[4]Sheet1!$A$2:$AA$83,27,0)</f>
        <v>PGS.TS. Nguyễn Thanh Phương</v>
      </c>
      <c r="AE26" s="2" t="str">
        <f>VLOOKUP(A26,[4]Sheet1!$A$2:$AQ$83,43,0)</f>
        <v>ngày 28 tháng 9 năm 2020</v>
      </c>
      <c r="AF26" s="1" t="s">
        <v>448</v>
      </c>
      <c r="AG26" s="41" t="s">
        <v>449</v>
      </c>
      <c r="AH26" s="45">
        <v>6675</v>
      </c>
      <c r="AI26" s="4" t="s">
        <v>455</v>
      </c>
      <c r="AK26" s="10"/>
    </row>
    <row r="27" spans="1:37" ht="75" customHeight="1">
      <c r="A27" s="61" t="str">
        <f t="shared" si="0"/>
        <v>Vũ Đại Hiệp 16/08/1991</v>
      </c>
      <c r="B27" s="15">
        <v>21</v>
      </c>
      <c r="C27" s="14">
        <v>18057054</v>
      </c>
      <c r="D27" s="39" t="s">
        <v>470</v>
      </c>
      <c r="E27" s="40" t="s">
        <v>471</v>
      </c>
      <c r="F27" s="23" t="s">
        <v>148</v>
      </c>
      <c r="G27" s="27" t="s">
        <v>472</v>
      </c>
      <c r="H27" s="15" t="s">
        <v>110</v>
      </c>
      <c r="I27" s="15" t="s">
        <v>39</v>
      </c>
      <c r="J27" s="15" t="s">
        <v>355</v>
      </c>
      <c r="K27" s="15" t="s">
        <v>158</v>
      </c>
      <c r="L27" s="15"/>
      <c r="M27" s="2" t="s">
        <v>43</v>
      </c>
      <c r="N27" s="2"/>
      <c r="O27" s="15" t="s">
        <v>636</v>
      </c>
      <c r="P27" s="15" t="s">
        <v>113</v>
      </c>
      <c r="Q27" s="15" t="s">
        <v>159</v>
      </c>
      <c r="R27" s="15" t="s">
        <v>637</v>
      </c>
      <c r="S27" s="2"/>
      <c r="T27" s="5"/>
      <c r="U27" s="6"/>
      <c r="V27" s="28"/>
      <c r="W27" s="2" t="s">
        <v>34</v>
      </c>
      <c r="X27" s="15" t="s">
        <v>160</v>
      </c>
      <c r="Y27" s="5" t="str">
        <f>VLOOKUP(A27,[4]Sheet1!$A$2:$BA$134,53,0)</f>
        <v>2533 /QĐ-ĐHKT ngày 16 tháng 9 năm 2020</v>
      </c>
      <c r="Z27" s="48" t="str">
        <f>VLOOKUP(A27,[4]Sheet1!$A$2:$O$83,15,0)</f>
        <v>PGS.TS. Trần Anh Tài</v>
      </c>
      <c r="AA27" s="48" t="str">
        <f>VLOOKUP(A27,[4]Sheet1!$A$2:$R$83,18,0)</f>
        <v>PGS.TS. Nguyễn Ngọc Thắng</v>
      </c>
      <c r="AB27" s="48" t="str">
        <f>VLOOKUP(A27,[4]Sheet1!$A$2:$U$83,21,0)</f>
        <v>TS. Đỗ Xuân Trường</v>
      </c>
      <c r="AC27" s="48" t="str">
        <f>VLOOKUP(A27,[4]Sheet1!$A$2:$X$83,24,0)</f>
        <v>TS. Lưu Thị Minh Ngọc</v>
      </c>
      <c r="AD27" s="48" t="str">
        <f>VLOOKUP(A27,[4]Sheet1!$A$2:$AA$83,27,0)</f>
        <v>TS. Vũ Thị Minh Luận</v>
      </c>
      <c r="AE27" s="2" t="str">
        <f>VLOOKUP(A27,[4]Sheet1!$A$2:$AQ$83,43,0)</f>
        <v>ngày 25 tháng 9 năm 2020</v>
      </c>
      <c r="AF27" s="1" t="s">
        <v>473</v>
      </c>
      <c r="AG27" s="41" t="s">
        <v>474</v>
      </c>
      <c r="AH27" s="45"/>
      <c r="AK27" s="10"/>
    </row>
    <row r="28" spans="1:37" ht="72" customHeight="1">
      <c r="A28" s="61" t="str">
        <f t="shared" si="0"/>
        <v>Đinh Tiên Hoàng 07/03/1985</v>
      </c>
      <c r="B28" s="15">
        <v>22</v>
      </c>
      <c r="C28" s="14">
        <v>18057110</v>
      </c>
      <c r="D28" s="39" t="s">
        <v>203</v>
      </c>
      <c r="E28" s="40" t="s">
        <v>204</v>
      </c>
      <c r="F28" s="23"/>
      <c r="G28" s="27" t="s">
        <v>205</v>
      </c>
      <c r="H28" s="15" t="s">
        <v>157</v>
      </c>
      <c r="I28" s="15" t="s">
        <v>39</v>
      </c>
      <c r="J28" s="15" t="s">
        <v>116</v>
      </c>
      <c r="K28" s="15" t="s">
        <v>158</v>
      </c>
      <c r="L28" s="15"/>
      <c r="M28" s="2" t="s">
        <v>36</v>
      </c>
      <c r="N28" s="2"/>
      <c r="O28" s="15" t="s">
        <v>519</v>
      </c>
      <c r="P28" s="15" t="s">
        <v>133</v>
      </c>
      <c r="Q28" s="15" t="s">
        <v>159</v>
      </c>
      <c r="R28" s="15" t="s">
        <v>520</v>
      </c>
      <c r="S28" s="2"/>
      <c r="T28" s="5"/>
      <c r="U28" s="6"/>
      <c r="V28" s="28"/>
      <c r="W28" s="2" t="s">
        <v>34</v>
      </c>
      <c r="X28" s="15" t="s">
        <v>160</v>
      </c>
      <c r="Y28" s="5" t="str">
        <f>VLOOKUP(A28,[4]Sheet1!$A$2:$BA$134,53,0)</f>
        <v>2772 /QĐ-ĐHKT ngày 22 tháng 9 năm 2020</v>
      </c>
      <c r="Z28" s="48" t="str">
        <f>VLOOKUP(A28,[4]Sheet1!$A$2:$O$83,15,0)</f>
        <v>PGS.TS. Lê Danh Tốn</v>
      </c>
      <c r="AA28" s="48" t="str">
        <f>VLOOKUP(A28,[4]Sheet1!$A$2:$R$83,18,0)</f>
        <v>PGS.TS. Vũ Đức Thanh</v>
      </c>
      <c r="AB28" s="48" t="str">
        <f>VLOOKUP(A28,[4]Sheet1!$A$2:$U$83,21,0)</f>
        <v>PGS.TS. Lê Văn Chiến</v>
      </c>
      <c r="AC28" s="48" t="str">
        <f>VLOOKUP(A28,[4]Sheet1!$A$2:$X$83,24,0)</f>
        <v>TS. Hoàng Triều Hoa</v>
      </c>
      <c r="AD28" s="48" t="str">
        <f>VLOOKUP(A28,[4]Sheet1!$A$2:$AA$83,27,0)</f>
        <v>PGS.TS. Lê Hùng Sơn</v>
      </c>
      <c r="AE28" s="2" t="str">
        <f>VLOOKUP(A28,[4]Sheet1!$A$2:$AQ$83,43,0)</f>
        <v>ngày 8 tháng 10 năm 2020</v>
      </c>
      <c r="AF28" s="1" t="s">
        <v>206</v>
      </c>
      <c r="AG28" s="41" t="s">
        <v>207</v>
      </c>
      <c r="AH28" s="43"/>
      <c r="AK28" s="10" t="e">
        <f>VLOOKUP(A28,[5]Sheet1!$D$1:$H$59,5,0)</f>
        <v>#N/A</v>
      </c>
    </row>
    <row r="29" spans="1:37" ht="81" customHeight="1">
      <c r="A29" s="61" t="str">
        <f t="shared" si="0"/>
        <v>Vũ Thế Hùng 12/08/1984</v>
      </c>
      <c r="B29" s="15">
        <v>23</v>
      </c>
      <c r="C29" s="14">
        <v>18057104</v>
      </c>
      <c r="D29" s="39" t="s">
        <v>174</v>
      </c>
      <c r="E29" s="40" t="s">
        <v>53</v>
      </c>
      <c r="F29" s="23" t="s">
        <v>138</v>
      </c>
      <c r="G29" s="27" t="s">
        <v>175</v>
      </c>
      <c r="H29" s="15" t="s">
        <v>91</v>
      </c>
      <c r="I29" s="15" t="s">
        <v>39</v>
      </c>
      <c r="J29" s="15" t="s">
        <v>116</v>
      </c>
      <c r="K29" s="15" t="s">
        <v>158</v>
      </c>
      <c r="L29" s="15"/>
      <c r="M29" s="2" t="s">
        <v>36</v>
      </c>
      <c r="N29" s="2"/>
      <c r="O29" s="15" t="s">
        <v>510</v>
      </c>
      <c r="P29" s="15" t="s">
        <v>161</v>
      </c>
      <c r="Q29" s="15" t="s">
        <v>159</v>
      </c>
      <c r="R29" s="15" t="s">
        <v>511</v>
      </c>
      <c r="S29" s="2"/>
      <c r="T29" s="5"/>
      <c r="U29" s="6"/>
      <c r="V29" s="28"/>
      <c r="W29" s="2" t="s">
        <v>34</v>
      </c>
      <c r="X29" s="15" t="s">
        <v>160</v>
      </c>
      <c r="Y29" s="5" t="str">
        <f>VLOOKUP(A29,[4]Sheet1!$A$2:$BA$134,53,0)</f>
        <v>2786 /QĐ-ĐHKT ngày 22 tháng 9 năm 2020</v>
      </c>
      <c r="Z29" s="48" t="str">
        <f>VLOOKUP(A29,[4]Sheet1!$A$2:$O$83,15,0)</f>
        <v>PGS.TS. Trần Đức Hiệp</v>
      </c>
      <c r="AA29" s="48" t="str">
        <f>VLOOKUP(A29,[4]Sheet1!$A$2:$R$83,18,0)</f>
        <v>PGS.TS. Nguyễn Chiến Thắng</v>
      </c>
      <c r="AB29" s="48" t="str">
        <f>VLOOKUP(A29,[4]Sheet1!$A$2:$U$83,21,0)</f>
        <v>TS. Lưu Quốc Đạt</v>
      </c>
      <c r="AC29" s="48" t="str">
        <f>VLOOKUP(A29,[4]Sheet1!$A$2:$X$83,24,0)</f>
        <v>TS. Nguyễn Thị Hương Lan</v>
      </c>
      <c r="AD29" s="48" t="str">
        <f>VLOOKUP(A29,[4]Sheet1!$A$2:$AA$83,27,0)</f>
        <v>PGS.TS. Trần Thị Lan Hương</v>
      </c>
      <c r="AE29" s="2" t="str">
        <f>VLOOKUP(A29,[4]Sheet1!$A$2:$AQ$83,43,0)</f>
        <v>ngày 9 tháng 10 năm 2020</v>
      </c>
      <c r="AF29" s="1" t="s">
        <v>176</v>
      </c>
      <c r="AG29" s="41" t="s">
        <v>177</v>
      </c>
      <c r="AH29" s="43"/>
      <c r="AK29" s="10" t="e">
        <f>VLOOKUP(A29,[5]Sheet1!$D$1:$H$59,5,0)</f>
        <v>#N/A</v>
      </c>
    </row>
    <row r="30" spans="1:37" ht="81.75" customHeight="1">
      <c r="A30" s="61" t="str">
        <f t="shared" si="0"/>
        <v>Lê Quang Huy 17/03/1984</v>
      </c>
      <c r="B30" s="15">
        <v>24</v>
      </c>
      <c r="C30" s="14">
        <v>18057103</v>
      </c>
      <c r="D30" s="39" t="s">
        <v>162</v>
      </c>
      <c r="E30" s="40" t="s">
        <v>37</v>
      </c>
      <c r="F30" s="23"/>
      <c r="G30" s="27" t="s">
        <v>163</v>
      </c>
      <c r="H30" s="15" t="s">
        <v>100</v>
      </c>
      <c r="I30" s="15" t="s">
        <v>39</v>
      </c>
      <c r="J30" s="15" t="s">
        <v>116</v>
      </c>
      <c r="K30" s="15" t="s">
        <v>158</v>
      </c>
      <c r="L30" s="15"/>
      <c r="M30" s="2" t="s">
        <v>36</v>
      </c>
      <c r="N30" s="2"/>
      <c r="O30" s="15" t="s">
        <v>504</v>
      </c>
      <c r="P30" s="15" t="s">
        <v>119</v>
      </c>
      <c r="Q30" s="15" t="s">
        <v>159</v>
      </c>
      <c r="R30" s="15" t="s">
        <v>505</v>
      </c>
      <c r="S30" s="2"/>
      <c r="T30" s="5"/>
      <c r="U30" s="6"/>
      <c r="V30" s="28"/>
      <c r="W30" s="2" t="s">
        <v>34</v>
      </c>
      <c r="X30" s="15" t="s">
        <v>160</v>
      </c>
      <c r="Y30" s="5" t="str">
        <f>VLOOKUP(A30,[4]Sheet1!$A$2:$BA$134,53,0)</f>
        <v>2787 /QĐ-ĐHKT ngày 22 tháng 9 năm 2020</v>
      </c>
      <c r="Z30" s="48" t="str">
        <f>VLOOKUP(A30,[4]Sheet1!$A$2:$O$83,15,0)</f>
        <v>PGS.TS. Trần Đức Hiệp</v>
      </c>
      <c r="AA30" s="48" t="str">
        <f>VLOOKUP(A30,[4]Sheet1!$A$2:$R$83,18,0)</f>
        <v>PGS.TS. Trần Thị Lan Hương</v>
      </c>
      <c r="AB30" s="48" t="str">
        <f>VLOOKUP(A30,[4]Sheet1!$A$2:$U$83,21,0)</f>
        <v>TS. Lưu Quốc Đạt</v>
      </c>
      <c r="AC30" s="48" t="str">
        <f>VLOOKUP(A30,[4]Sheet1!$A$2:$X$83,24,0)</f>
        <v>TS. Nguyễn Thị Hương Lan</v>
      </c>
      <c r="AD30" s="48" t="str">
        <f>VLOOKUP(A30,[4]Sheet1!$A$2:$AA$83,27,0)</f>
        <v>PGS.TS. Nguyễn Chiến Thắng</v>
      </c>
      <c r="AE30" s="2" t="str">
        <f>VLOOKUP(A30,[4]Sheet1!$A$2:$AQ$83,43,0)</f>
        <v>ngày 9 tháng 10 năm 2020</v>
      </c>
      <c r="AF30" s="1" t="s">
        <v>166</v>
      </c>
      <c r="AG30" s="41" t="s">
        <v>167</v>
      </c>
      <c r="AH30" s="43"/>
      <c r="AK30" s="10" t="e">
        <f>VLOOKUP(A30,[5]Sheet1!$D$1:$H$59,5,0)</f>
        <v>#N/A</v>
      </c>
    </row>
    <row r="31" spans="1:37" ht="94.5" customHeight="1">
      <c r="A31" s="61" t="str">
        <f t="shared" si="0"/>
        <v>Nguyễn Thành Hưng 25/09/1984</v>
      </c>
      <c r="B31" s="15">
        <v>25</v>
      </c>
      <c r="C31" s="14">
        <v>16055254</v>
      </c>
      <c r="D31" s="39" t="s">
        <v>155</v>
      </c>
      <c r="E31" s="40" t="s">
        <v>115</v>
      </c>
      <c r="F31" s="23" t="s">
        <v>494</v>
      </c>
      <c r="G31" s="27" t="s">
        <v>495</v>
      </c>
      <c r="H31" s="15" t="s">
        <v>100</v>
      </c>
      <c r="I31" s="15" t="s">
        <v>39</v>
      </c>
      <c r="J31" s="15" t="s">
        <v>57</v>
      </c>
      <c r="K31" s="15" t="s">
        <v>40</v>
      </c>
      <c r="L31" s="15" t="s">
        <v>78</v>
      </c>
      <c r="M31" s="2"/>
      <c r="N31" s="2"/>
      <c r="O31" s="15" t="s">
        <v>496</v>
      </c>
      <c r="P31" s="15" t="s">
        <v>105</v>
      </c>
      <c r="Q31" s="15" t="s">
        <v>71</v>
      </c>
      <c r="R31" s="15" t="s">
        <v>497</v>
      </c>
      <c r="S31" s="2" t="e">
        <v>#N/A</v>
      </c>
      <c r="T31" s="5"/>
      <c r="U31" s="6" t="e">
        <v>#N/A</v>
      </c>
      <c r="V31" s="28" t="e">
        <v>#N/A</v>
      </c>
      <c r="W31" s="2" t="s">
        <v>34</v>
      </c>
      <c r="X31" s="15" t="s">
        <v>63</v>
      </c>
      <c r="Y31" s="5" t="str">
        <f>VLOOKUP(A31,[4]Sheet1!$A$2:$BA$134,53,0)</f>
        <v>2534 /QĐ-ĐHKT ngày 16 tháng 9 năm 2020</v>
      </c>
      <c r="Z31" s="48" t="str">
        <f>VLOOKUP(A31,[4]Sheet1!$A$2:$O$83,15,0)</f>
        <v>PGS.TS. Trần Anh Tài</v>
      </c>
      <c r="AA31" s="48" t="str">
        <f>VLOOKUP(A31,[4]Sheet1!$A$2:$R$83,18,0)</f>
        <v>TS. Vũ Thị Minh Luận</v>
      </c>
      <c r="AB31" s="48" t="str">
        <f>VLOOKUP(A31,[4]Sheet1!$A$2:$U$83,21,0)</f>
        <v>TS. Đỗ Xuân Trường</v>
      </c>
      <c r="AC31" s="48" t="str">
        <f>VLOOKUP(A31,[4]Sheet1!$A$2:$X$83,24,0)</f>
        <v>TS. Lưu Thị Minh Ngọc</v>
      </c>
      <c r="AD31" s="48" t="str">
        <f>VLOOKUP(A31,[4]Sheet1!$A$2:$AA$83,27,0)</f>
        <v>PGS.TS. Nguyễn Ngọc Thắng</v>
      </c>
      <c r="AE31" s="2" t="str">
        <f>VLOOKUP(A31,[4]Sheet1!$A$2:$AQ$83,43,0)</f>
        <v>ngày 25 tháng 9 năm 2020</v>
      </c>
      <c r="AF31" s="1" t="s">
        <v>498</v>
      </c>
      <c r="AG31" s="41" t="s">
        <v>499</v>
      </c>
      <c r="AH31" s="45">
        <v>26175</v>
      </c>
      <c r="AK31" s="10"/>
    </row>
    <row r="32" spans="1:37" ht="84.75" customHeight="1">
      <c r="A32" s="61" t="str">
        <f t="shared" si="0"/>
        <v>Trương Lê Thái Hưng 30/09/1992</v>
      </c>
      <c r="B32" s="15">
        <v>26</v>
      </c>
      <c r="C32" s="14">
        <v>18057058</v>
      </c>
      <c r="D32" s="39" t="s">
        <v>303</v>
      </c>
      <c r="E32" s="40" t="s">
        <v>115</v>
      </c>
      <c r="F32" s="23" t="s">
        <v>148</v>
      </c>
      <c r="G32" s="27" t="s">
        <v>304</v>
      </c>
      <c r="H32" s="15" t="s">
        <v>67</v>
      </c>
      <c r="I32" s="15" t="s">
        <v>39</v>
      </c>
      <c r="J32" s="15" t="s">
        <v>355</v>
      </c>
      <c r="K32" s="15" t="s">
        <v>158</v>
      </c>
      <c r="L32" s="15"/>
      <c r="M32" s="2" t="s">
        <v>43</v>
      </c>
      <c r="N32" s="2"/>
      <c r="O32" s="15" t="s">
        <v>563</v>
      </c>
      <c r="P32" s="15" t="s">
        <v>75</v>
      </c>
      <c r="Q32" s="15" t="s">
        <v>159</v>
      </c>
      <c r="R32" s="15" t="s">
        <v>564</v>
      </c>
      <c r="S32" s="2"/>
      <c r="T32" s="5"/>
      <c r="U32" s="6"/>
      <c r="V32" s="28"/>
      <c r="W32" s="2" t="s">
        <v>34</v>
      </c>
      <c r="X32" s="15" t="s">
        <v>160</v>
      </c>
      <c r="Y32" s="5" t="str">
        <f>VLOOKUP(A32,[4]Sheet1!$A$2:$BA$134,53,0)</f>
        <v>2530 /QĐ-ĐHKT ngày 16 tháng 9 năm 2020</v>
      </c>
      <c r="Z32" s="48" t="str">
        <f>VLOOKUP(A32,[4]Sheet1!$A$2:$O$83,15,0)</f>
        <v>PGS.TS. Trần Anh Tài</v>
      </c>
      <c r="AA32" s="48" t="str">
        <f>VLOOKUP(A32,[4]Sheet1!$A$2:$R$83,18,0)</f>
        <v>PGS.TS. Nguyễn Ngọc Thắng</v>
      </c>
      <c r="AB32" s="48" t="str">
        <f>VLOOKUP(A32,[4]Sheet1!$A$2:$U$83,21,0)</f>
        <v>TS. Vũ Thị Minh Luận</v>
      </c>
      <c r="AC32" s="48" t="str">
        <f>VLOOKUP(A32,[4]Sheet1!$A$2:$X$83,24,0)</f>
        <v>TS. Lưu Thị Minh Ngọc</v>
      </c>
      <c r="AD32" s="48" t="str">
        <f>VLOOKUP(A32,[4]Sheet1!$A$2:$AA$83,27,0)</f>
        <v>TS. Đỗ Xuân Trường</v>
      </c>
      <c r="AE32" s="2" t="str">
        <f>VLOOKUP(A32,[4]Sheet1!$A$2:$AQ$83,43,0)</f>
        <v>ngày 25 tháng 9 năm 2020</v>
      </c>
      <c r="AF32" s="1" t="s">
        <v>305</v>
      </c>
      <c r="AG32" s="41" t="s">
        <v>306</v>
      </c>
      <c r="AH32" s="45"/>
      <c r="AK32" s="10"/>
    </row>
    <row r="33" spans="1:37" ht="71.25" customHeight="1">
      <c r="A33" s="61" t="str">
        <f t="shared" si="0"/>
        <v>Lê Tuấn Hương 02/01/1975</v>
      </c>
      <c r="B33" s="15">
        <v>27</v>
      </c>
      <c r="C33" s="14">
        <v>18057106</v>
      </c>
      <c r="D33" s="39" t="s">
        <v>164</v>
      </c>
      <c r="E33" s="40" t="s">
        <v>79</v>
      </c>
      <c r="F33" s="23" t="s">
        <v>136</v>
      </c>
      <c r="G33" s="27" t="s">
        <v>165</v>
      </c>
      <c r="H33" s="15" t="s">
        <v>107</v>
      </c>
      <c r="I33" s="15" t="s">
        <v>39</v>
      </c>
      <c r="J33" s="15" t="s">
        <v>116</v>
      </c>
      <c r="K33" s="15" t="s">
        <v>158</v>
      </c>
      <c r="L33" s="15"/>
      <c r="M33" s="2" t="s">
        <v>36</v>
      </c>
      <c r="N33" s="2"/>
      <c r="O33" s="15" t="s">
        <v>506</v>
      </c>
      <c r="P33" s="15" t="s">
        <v>129</v>
      </c>
      <c r="Q33" s="15" t="s">
        <v>159</v>
      </c>
      <c r="R33" s="15" t="s">
        <v>507</v>
      </c>
      <c r="S33" s="2"/>
      <c r="T33" s="5"/>
      <c r="U33" s="6"/>
      <c r="V33" s="28"/>
      <c r="W33" s="2" t="s">
        <v>34</v>
      </c>
      <c r="X33" s="15" t="s">
        <v>160</v>
      </c>
      <c r="Y33" s="5" t="str">
        <f>VLOOKUP(A33,[4]Sheet1!$A$2:$BA$134,53,0)</f>
        <v>2783 /QĐ-ĐHKT ngày 22 tháng 9 năm 2020</v>
      </c>
      <c r="Z33" s="48" t="str">
        <f>VLOOKUP(A33,[4]Sheet1!$A$2:$O$83,15,0)</f>
        <v>PGS.TS. Trần Đức Hiệp</v>
      </c>
      <c r="AA33" s="48" t="str">
        <f>VLOOKUP(A33,[4]Sheet1!$A$2:$R$83,18,0)</f>
        <v>PGS.TS. Nguyễn Chiến Thắng</v>
      </c>
      <c r="AB33" s="48" t="str">
        <f>VLOOKUP(A33,[4]Sheet1!$A$2:$U$83,21,0)</f>
        <v>PGS.TS. Trần Thị Lan Hương</v>
      </c>
      <c r="AC33" s="48" t="str">
        <f>VLOOKUP(A33,[4]Sheet1!$A$2:$X$83,24,0)</f>
        <v>TS. Nguyễn Thị Hương Lan</v>
      </c>
      <c r="AD33" s="48" t="str">
        <f>VLOOKUP(A33,[4]Sheet1!$A$2:$AA$83,27,0)</f>
        <v>TS. Lưu Quốc Đạt</v>
      </c>
      <c r="AE33" s="2" t="str">
        <f>VLOOKUP(A33,[4]Sheet1!$A$2:$AQ$83,43,0)</f>
        <v>ngày 9 tháng 10 năm 2020</v>
      </c>
      <c r="AF33" s="1" t="s">
        <v>168</v>
      </c>
      <c r="AG33" s="41" t="s">
        <v>169</v>
      </c>
      <c r="AH33" s="43"/>
      <c r="AK33" s="10" t="e">
        <f>VLOOKUP(A33,[5]Sheet1!$D$1:$H$59,5,0)</f>
        <v>#N/A</v>
      </c>
    </row>
    <row r="34" spans="1:37" ht="79.5" customHeight="1">
      <c r="A34" s="61" t="str">
        <f t="shared" si="0"/>
        <v>Trần Thị Thanh Hường 26/08/1986</v>
      </c>
      <c r="B34" s="15">
        <v>28</v>
      </c>
      <c r="C34" s="14">
        <v>18057059</v>
      </c>
      <c r="D34" s="39" t="s">
        <v>287</v>
      </c>
      <c r="E34" s="40" t="s">
        <v>288</v>
      </c>
      <c r="F34" s="23" t="s">
        <v>148</v>
      </c>
      <c r="G34" s="27" t="s">
        <v>289</v>
      </c>
      <c r="H34" s="15" t="s">
        <v>112</v>
      </c>
      <c r="I34" s="15" t="s">
        <v>56</v>
      </c>
      <c r="J34" s="15" t="s">
        <v>355</v>
      </c>
      <c r="K34" s="15" t="s">
        <v>158</v>
      </c>
      <c r="L34" s="15"/>
      <c r="M34" s="2" t="s">
        <v>43</v>
      </c>
      <c r="N34" s="2"/>
      <c r="O34" s="15" t="s">
        <v>559</v>
      </c>
      <c r="P34" s="15" t="s">
        <v>106</v>
      </c>
      <c r="Q34" s="15" t="s">
        <v>159</v>
      </c>
      <c r="R34" s="15" t="s">
        <v>560</v>
      </c>
      <c r="S34" s="2"/>
      <c r="T34" s="5"/>
      <c r="U34" s="6"/>
      <c r="V34" s="28"/>
      <c r="W34" s="2" t="s">
        <v>34</v>
      </c>
      <c r="X34" s="15" t="s">
        <v>160</v>
      </c>
      <c r="Y34" s="5" t="str">
        <f>VLOOKUP(A34,[4]Sheet1!$A$2:$BA$134,53,0)</f>
        <v>2531 /QĐ-ĐHKT ngày 16 tháng 9 năm 2020</v>
      </c>
      <c r="Z34" s="48" t="str">
        <f>VLOOKUP(A34,[4]Sheet1!$A$2:$O$83,15,0)</f>
        <v>PGS.TS. Trần Anh Tài</v>
      </c>
      <c r="AA34" s="48" t="str">
        <f>VLOOKUP(A34,[4]Sheet1!$A$2:$R$83,18,0)</f>
        <v>TS. Đỗ Xuân Trường</v>
      </c>
      <c r="AB34" s="48" t="str">
        <f>VLOOKUP(A34,[4]Sheet1!$A$2:$U$83,21,0)</f>
        <v>TS. Vũ Thị Minh Luận</v>
      </c>
      <c r="AC34" s="48" t="str">
        <f>VLOOKUP(A34,[4]Sheet1!$A$2:$X$83,24,0)</f>
        <v>TS. Lưu Thị Minh Ngọc</v>
      </c>
      <c r="AD34" s="48" t="str">
        <f>VLOOKUP(A34,[4]Sheet1!$A$2:$AA$83,27,0)</f>
        <v>PGS.TS. Nguyễn Ngọc Thắng</v>
      </c>
      <c r="AE34" s="2" t="str">
        <f>VLOOKUP(A34,[4]Sheet1!$A$2:$AQ$83,43,0)</f>
        <v>ngày 25 tháng 9 năm 2020</v>
      </c>
      <c r="AF34" s="1" t="s">
        <v>290</v>
      </c>
      <c r="AG34" s="41" t="s">
        <v>291</v>
      </c>
      <c r="AH34" s="45"/>
      <c r="AK34" s="10"/>
    </row>
    <row r="35" spans="1:37" ht="79.5" customHeight="1">
      <c r="A35" s="61" t="str">
        <f t="shared" si="0"/>
        <v>Nguyễn Hoàng Quốc Khánh 18/06/1992</v>
      </c>
      <c r="B35" s="15">
        <v>29</v>
      </c>
      <c r="C35" s="14">
        <v>18057009</v>
      </c>
      <c r="D35" s="39" t="s">
        <v>212</v>
      </c>
      <c r="E35" s="40" t="s">
        <v>213</v>
      </c>
      <c r="F35" s="23" t="s">
        <v>143</v>
      </c>
      <c r="G35" s="27" t="s">
        <v>214</v>
      </c>
      <c r="H35" s="15" t="s">
        <v>107</v>
      </c>
      <c r="I35" s="15" t="s">
        <v>39</v>
      </c>
      <c r="J35" s="15" t="s">
        <v>316</v>
      </c>
      <c r="K35" s="15" t="s">
        <v>158</v>
      </c>
      <c r="L35" s="15"/>
      <c r="M35" s="2" t="s">
        <v>44</v>
      </c>
      <c r="N35" s="2"/>
      <c r="O35" s="15" t="s">
        <v>523</v>
      </c>
      <c r="P35" s="15" t="s">
        <v>127</v>
      </c>
      <c r="Q35" s="15" t="s">
        <v>159</v>
      </c>
      <c r="R35" s="15" t="s">
        <v>524</v>
      </c>
      <c r="S35" s="2"/>
      <c r="T35" s="5"/>
      <c r="U35" s="6"/>
      <c r="V35" s="28"/>
      <c r="W35" s="2" t="s">
        <v>50</v>
      </c>
      <c r="X35" s="15" t="s">
        <v>160</v>
      </c>
      <c r="Y35" s="5" t="str">
        <f>VLOOKUP(A35,[4]Sheet1!$A$2:$BA$134,53,0)</f>
        <v>2489 /QĐ-ĐHKT ngày 16 tháng 9 năm 2020</v>
      </c>
      <c r="Z35" s="48" t="str">
        <f>VLOOKUP(A35,[4]Sheet1!$A$2:$O$83,15,0)</f>
        <v>PGS.TS. Trần Thị Thanh Tú</v>
      </c>
      <c r="AA35" s="48" t="str">
        <f>VLOOKUP(A35,[4]Sheet1!$A$2:$R$83,18,0)</f>
        <v>TS. Nguyễn Thị Hương Liên</v>
      </c>
      <c r="AB35" s="48" t="str">
        <f>VLOOKUP(A35,[4]Sheet1!$A$2:$U$83,21,0)</f>
        <v>PGS.TS. Nguyễn Thanh Phương</v>
      </c>
      <c r="AC35" s="48" t="str">
        <f>VLOOKUP(A35,[4]Sheet1!$A$2:$X$83,24,0)</f>
        <v>TS. Trần Thị Vân Anh</v>
      </c>
      <c r="AD35" s="48" t="str">
        <f>VLOOKUP(A35,[4]Sheet1!$A$2:$AA$83,27,0)</f>
        <v>TS. Nguyễn Thạc Hoát</v>
      </c>
      <c r="AE35" s="2" t="str">
        <f>VLOOKUP(A35,[4]Sheet1!$A$2:$AQ$83,43,0)</f>
        <v>ngày 28 tháng 9 năm 2020</v>
      </c>
      <c r="AF35" s="1" t="s">
        <v>216</v>
      </c>
      <c r="AG35" s="41" t="s">
        <v>215</v>
      </c>
      <c r="AH35" s="43"/>
      <c r="AK35" s="10" t="e">
        <f>VLOOKUP(A35,[5]Sheet1!$D$1:$H$59,5,0)</f>
        <v>#N/A</v>
      </c>
    </row>
    <row r="36" spans="1:37" ht="79.5" customHeight="1">
      <c r="A36" s="61" t="str">
        <f t="shared" si="0"/>
        <v>Trần Văn Khôi 14/12/1980</v>
      </c>
      <c r="B36" s="15">
        <v>30</v>
      </c>
      <c r="C36" s="14">
        <v>18057108</v>
      </c>
      <c r="D36" s="39" t="s">
        <v>198</v>
      </c>
      <c r="E36" s="40" t="s">
        <v>199</v>
      </c>
      <c r="F36" s="23" t="s">
        <v>141</v>
      </c>
      <c r="G36" s="27" t="s">
        <v>200</v>
      </c>
      <c r="H36" s="15" t="s">
        <v>107</v>
      </c>
      <c r="I36" s="15" t="s">
        <v>39</v>
      </c>
      <c r="J36" s="15" t="s">
        <v>116</v>
      </c>
      <c r="K36" s="15" t="s">
        <v>158</v>
      </c>
      <c r="L36" s="15"/>
      <c r="M36" s="2" t="s">
        <v>36</v>
      </c>
      <c r="N36" s="2"/>
      <c r="O36" s="15" t="s">
        <v>517</v>
      </c>
      <c r="P36" s="15" t="s">
        <v>129</v>
      </c>
      <c r="Q36" s="15" t="s">
        <v>159</v>
      </c>
      <c r="R36" s="15" t="s">
        <v>518</v>
      </c>
      <c r="S36" s="2"/>
      <c r="T36" s="5"/>
      <c r="U36" s="6"/>
      <c r="V36" s="28"/>
      <c r="W36" s="2" t="s">
        <v>48</v>
      </c>
      <c r="X36" s="15" t="s">
        <v>160</v>
      </c>
      <c r="Y36" s="5" t="str">
        <f>VLOOKUP(A36,[4]Sheet1!$A$2:$BA$134,53,0)</f>
        <v>2764 /QĐ-ĐHKT ngày 22 tháng 9 năm 2020</v>
      </c>
      <c r="Z36" s="48" t="str">
        <f>VLOOKUP(A36,[4]Sheet1!$A$2:$O$83,15,0)</f>
        <v>PGS.TS. Trần Đức Hiệp</v>
      </c>
      <c r="AA36" s="48" t="str">
        <f>VLOOKUP(A36,[4]Sheet1!$A$2:$R$83,18,0)</f>
        <v>PGS.TS. Đinh Văn Thông</v>
      </c>
      <c r="AB36" s="48" t="str">
        <f>VLOOKUP(A36,[4]Sheet1!$A$2:$U$83,21,0)</f>
        <v>PGS.TS. Lê Xuân Bá</v>
      </c>
      <c r="AC36" s="48" t="str">
        <f>VLOOKUP(A36,[4]Sheet1!$A$2:$X$83,24,0)</f>
        <v>TS. Nguyễn Thị Thu Hoài</v>
      </c>
      <c r="AD36" s="48" t="str">
        <f>VLOOKUP(A36,[4]Sheet1!$A$2:$AA$83,27,0)</f>
        <v>TS. Đỗ Văn Quang</v>
      </c>
      <c r="AE36" s="2" t="str">
        <f>VLOOKUP(A36,[4]Sheet1!$A$2:$AQ$83,43,0)</f>
        <v>ngày 12 tháng 10 năm 2020</v>
      </c>
      <c r="AF36" s="1" t="s">
        <v>201</v>
      </c>
      <c r="AG36" s="41" t="s">
        <v>202</v>
      </c>
      <c r="AH36" s="43"/>
      <c r="AK36" s="10" t="e">
        <f>VLOOKUP(A36,[5]Sheet1!$D$1:$H$59,5,0)</f>
        <v>#N/A</v>
      </c>
    </row>
    <row r="37" spans="1:37" ht="79.5" customHeight="1">
      <c r="A37" s="61" t="str">
        <f t="shared" si="0"/>
        <v>Lê Tùng Lâm 12/02/1987</v>
      </c>
      <c r="B37" s="15">
        <v>31</v>
      </c>
      <c r="C37" s="14">
        <v>18057010</v>
      </c>
      <c r="D37" s="39" t="s">
        <v>347</v>
      </c>
      <c r="E37" s="40" t="s">
        <v>194</v>
      </c>
      <c r="F37" s="23"/>
      <c r="G37" s="27" t="s">
        <v>150</v>
      </c>
      <c r="H37" s="15" t="s">
        <v>61</v>
      </c>
      <c r="I37" s="15" t="s">
        <v>39</v>
      </c>
      <c r="J37" s="15" t="s">
        <v>316</v>
      </c>
      <c r="K37" s="15" t="s">
        <v>158</v>
      </c>
      <c r="L37" s="15"/>
      <c r="M37" s="2" t="s">
        <v>44</v>
      </c>
      <c r="N37" s="2"/>
      <c r="O37" s="15" t="s">
        <v>578</v>
      </c>
      <c r="P37" s="15" t="s">
        <v>117</v>
      </c>
      <c r="Q37" s="15" t="s">
        <v>159</v>
      </c>
      <c r="R37" s="15" t="s">
        <v>579</v>
      </c>
      <c r="S37" s="2"/>
      <c r="T37" s="5"/>
      <c r="U37" s="6"/>
      <c r="V37" s="28"/>
      <c r="W37" s="2" t="s">
        <v>34</v>
      </c>
      <c r="X37" s="15" t="s">
        <v>160</v>
      </c>
      <c r="Y37" s="5" t="str">
        <f>VLOOKUP(A37,[4]Sheet1!$A$2:$BA$134,53,0)</f>
        <v>2490 /QĐ-ĐHKT ngày 16 tháng 9 năm 2020</v>
      </c>
      <c r="Z37" s="48" t="str">
        <f>VLOOKUP(A37,[4]Sheet1!$A$2:$O$83,15,0)</f>
        <v>PGS.TS. Trịnh Thị Hoa Mai</v>
      </c>
      <c r="AA37" s="48" t="str">
        <f>VLOOKUP(A37,[4]Sheet1!$A$2:$R$83,18,0)</f>
        <v>PGS.TS. Trần Đăng Khâm</v>
      </c>
      <c r="AB37" s="48" t="str">
        <f>VLOOKUP(A37,[4]Sheet1!$A$2:$U$83,21,0)</f>
        <v>PGS.TS. Mai Thu Hiền</v>
      </c>
      <c r="AC37" s="48" t="str">
        <f>VLOOKUP(A37,[4]Sheet1!$A$2:$X$83,24,0)</f>
        <v>TS. Nguyễn Phú Hà</v>
      </c>
      <c r="AD37" s="48" t="str">
        <f>VLOOKUP(A37,[4]Sheet1!$A$2:$AA$83,27,0)</f>
        <v>TS. Phạm Minh Tuấn</v>
      </c>
      <c r="AE37" s="2" t="str">
        <f>VLOOKUP(A37,[4]Sheet1!$A$2:$AQ$83,43,0)</f>
        <v>ngày 23 tháng 9 năm 2020</v>
      </c>
      <c r="AF37" s="1" t="s">
        <v>348</v>
      </c>
      <c r="AG37" s="41" t="s">
        <v>349</v>
      </c>
      <c r="AH37" s="45"/>
      <c r="AK37" s="10"/>
    </row>
    <row r="38" spans="1:37" ht="79.5" customHeight="1">
      <c r="A38" s="61" t="str">
        <f t="shared" si="0"/>
        <v>Nguyễn Hải Lâm 30/06/1990</v>
      </c>
      <c r="B38" s="15">
        <v>32</v>
      </c>
      <c r="C38" s="14">
        <v>18057060</v>
      </c>
      <c r="D38" s="39" t="s">
        <v>193</v>
      </c>
      <c r="E38" s="40" t="s">
        <v>194</v>
      </c>
      <c r="F38" s="23" t="s">
        <v>140</v>
      </c>
      <c r="G38" s="27" t="s">
        <v>195</v>
      </c>
      <c r="H38" s="15" t="s">
        <v>112</v>
      </c>
      <c r="I38" s="15" t="s">
        <v>39</v>
      </c>
      <c r="J38" s="15" t="s">
        <v>355</v>
      </c>
      <c r="K38" s="15" t="s">
        <v>158</v>
      </c>
      <c r="L38" s="15"/>
      <c r="M38" s="2" t="s">
        <v>36</v>
      </c>
      <c r="N38" s="2"/>
      <c r="O38" s="15" t="s">
        <v>515</v>
      </c>
      <c r="P38" s="15" t="s">
        <v>106</v>
      </c>
      <c r="Q38" s="15" t="s">
        <v>159</v>
      </c>
      <c r="R38" s="15" t="s">
        <v>516</v>
      </c>
      <c r="S38" s="2"/>
      <c r="T38" s="5"/>
      <c r="U38" s="6"/>
      <c r="V38" s="28"/>
      <c r="W38" s="2" t="s">
        <v>34</v>
      </c>
      <c r="X38" s="15" t="s">
        <v>160</v>
      </c>
      <c r="Y38" s="5" t="str">
        <f>VLOOKUP(A38,[4]Sheet1!$A$2:$BA$134,53,0)</f>
        <v>2532 /QĐ-ĐHKT ngày 16 tháng 9 năm 2020</v>
      </c>
      <c r="Z38" s="48" t="str">
        <f>VLOOKUP(A38,[4]Sheet1!$A$2:$O$83,15,0)</f>
        <v>PGS.TS. Trần Anh Tài</v>
      </c>
      <c r="AA38" s="48" t="str">
        <f>VLOOKUP(A38,[4]Sheet1!$A$2:$R$83,18,0)</f>
        <v>TS. Vũ Thị Minh Luận</v>
      </c>
      <c r="AB38" s="48" t="str">
        <f>VLOOKUP(A38,[4]Sheet1!$A$2:$U$83,21,0)</f>
        <v>PGS.TS. Nguyễn Ngọc Thắng</v>
      </c>
      <c r="AC38" s="48" t="str">
        <f>VLOOKUP(A38,[4]Sheet1!$A$2:$X$83,24,0)</f>
        <v>TS. Lưu Thị Minh Ngọc</v>
      </c>
      <c r="AD38" s="48" t="str">
        <f>VLOOKUP(A38,[4]Sheet1!$A$2:$AA$83,27,0)</f>
        <v>TS. Đỗ Xuân Trường</v>
      </c>
      <c r="AE38" s="2" t="str">
        <f>VLOOKUP(A38,[4]Sheet1!$A$2:$AQ$83,43,0)</f>
        <v>ngày 25 tháng 9 năm 2020</v>
      </c>
      <c r="AF38" s="1" t="s">
        <v>196</v>
      </c>
      <c r="AG38" s="41" t="s">
        <v>197</v>
      </c>
      <c r="AH38" s="43"/>
      <c r="AK38" s="10" t="e">
        <f>VLOOKUP(A38,[5]Sheet1!$D$1:$H$59,5,0)</f>
        <v>#N/A</v>
      </c>
    </row>
    <row r="39" spans="1:37" ht="79.5" customHeight="1">
      <c r="A39" s="61" t="str">
        <f t="shared" si="0"/>
        <v>Cao Thị Hồng Liên 23/06/1974</v>
      </c>
      <c r="B39" s="15">
        <v>33</v>
      </c>
      <c r="C39" s="46" t="s">
        <v>251</v>
      </c>
      <c r="D39" s="39" t="s">
        <v>229</v>
      </c>
      <c r="E39" s="40" t="s">
        <v>81</v>
      </c>
      <c r="F39" s="23"/>
      <c r="G39" s="27" t="s">
        <v>230</v>
      </c>
      <c r="H39" s="15" t="s">
        <v>67</v>
      </c>
      <c r="I39" s="15" t="s">
        <v>56</v>
      </c>
      <c r="J39" s="15" t="s">
        <v>116</v>
      </c>
      <c r="K39" s="15" t="s">
        <v>158</v>
      </c>
      <c r="L39" s="15"/>
      <c r="M39" s="2" t="s">
        <v>36</v>
      </c>
      <c r="N39" s="2"/>
      <c r="O39" s="15" t="s">
        <v>532</v>
      </c>
      <c r="P39" s="15" t="s">
        <v>533</v>
      </c>
      <c r="Q39" s="15" t="s">
        <v>159</v>
      </c>
      <c r="R39" s="15" t="s">
        <v>534</v>
      </c>
      <c r="S39" s="2"/>
      <c r="T39" s="5"/>
      <c r="U39" s="6"/>
      <c r="V39" s="28"/>
      <c r="W39" s="15" t="s">
        <v>34</v>
      </c>
      <c r="X39" s="15" t="s">
        <v>695</v>
      </c>
      <c r="Y39" s="5" t="str">
        <f>VLOOKUP(A39,[4]Sheet1!$A$2:$BA$134,53,0)</f>
        <v>2766 /QĐ-ĐHKT ngày 22 tháng 9 năm 2020</v>
      </c>
      <c r="Z39" s="48" t="str">
        <f>VLOOKUP(A39,[4]Sheet1!$A$2:$O$83,15,0)</f>
        <v>PGS.TS. Trần Đức Hiệp</v>
      </c>
      <c r="AA39" s="48" t="str">
        <f>VLOOKUP(A39,[4]Sheet1!$A$2:$R$83,18,0)</f>
        <v>TS. Đỗ Văn Quang</v>
      </c>
      <c r="AB39" s="48" t="str">
        <f>VLOOKUP(A39,[4]Sheet1!$A$2:$U$83,21,0)</f>
        <v>PGS.TS. Đinh Văn Thông</v>
      </c>
      <c r="AC39" s="48" t="str">
        <f>VLOOKUP(A39,[4]Sheet1!$A$2:$X$83,24,0)</f>
        <v>TS. Nguyễn Thị Thu Hoài</v>
      </c>
      <c r="AD39" s="48" t="str">
        <f>VLOOKUP(A39,[4]Sheet1!$A$2:$AA$83,27,0)</f>
        <v>PGS.TS. Lê Xuân Bá</v>
      </c>
      <c r="AE39" s="2" t="str">
        <f>VLOOKUP(A39,[4]Sheet1!$A$2:$AQ$83,43,0)</f>
        <v>ngày 12 tháng 10 năm 2020</v>
      </c>
      <c r="AF39" s="1" t="s">
        <v>231</v>
      </c>
      <c r="AG39" s="41" t="s">
        <v>232</v>
      </c>
      <c r="AH39" s="43"/>
      <c r="AK39" s="10" t="e">
        <f>VLOOKUP(A39,[5]Sheet1!$D$1:$H$59,5,0)</f>
        <v>#N/A</v>
      </c>
    </row>
    <row r="40" spans="1:37" ht="79.5" customHeight="1">
      <c r="A40" s="61" t="str">
        <f t="shared" si="0"/>
        <v>Nguyễn Chí Linh 15/01/1995</v>
      </c>
      <c r="B40" s="15">
        <v>34</v>
      </c>
      <c r="C40" s="49" t="e">
        <v>#N/A</v>
      </c>
      <c r="D40" s="50" t="s">
        <v>685</v>
      </c>
      <c r="E40" s="51" t="s">
        <v>49</v>
      </c>
      <c r="F40" s="52" t="s">
        <v>148</v>
      </c>
      <c r="G40" s="53" t="s">
        <v>686</v>
      </c>
      <c r="H40" s="49" t="s">
        <v>687</v>
      </c>
      <c r="I40" s="49" t="s">
        <v>39</v>
      </c>
      <c r="J40" s="49" t="s">
        <v>316</v>
      </c>
      <c r="K40" s="49" t="s">
        <v>158</v>
      </c>
      <c r="L40" s="22"/>
      <c r="M40" s="54"/>
      <c r="N40" s="54"/>
      <c r="O40" s="22" t="s">
        <v>688</v>
      </c>
      <c r="P40" s="22" t="s">
        <v>689</v>
      </c>
      <c r="Q40" s="22" t="s">
        <v>42</v>
      </c>
      <c r="R40" s="22" t="s">
        <v>690</v>
      </c>
      <c r="S40" s="54"/>
      <c r="T40" s="55"/>
      <c r="U40" s="56"/>
      <c r="V40" s="57"/>
      <c r="W40" s="54" t="s">
        <v>34</v>
      </c>
      <c r="X40" s="49" t="s">
        <v>160</v>
      </c>
      <c r="Y40" s="5" t="str">
        <f>VLOOKUP(A40,[4]Sheet1!$A$2:$BA$134,53,0)</f>
        <v>2485 /QĐ-ĐHKT ngày 16 tháng 9 năm 2020</v>
      </c>
      <c r="Z40" s="48" t="str">
        <f>VLOOKUP(A40,[4]Sheet1!$A$2:$O$83,15,0)</f>
        <v>PGS.TS. Lê Trung Thành</v>
      </c>
      <c r="AA40" s="48" t="str">
        <f>VLOOKUP(A40,[4]Sheet1!$A$2:$R$83,18,0)</f>
        <v>TS. Đặng Công Hoàn</v>
      </c>
      <c r="AB40" s="48" t="str">
        <f>VLOOKUP(A40,[4]Sheet1!$A$2:$U$83,21,0)</f>
        <v>TS. Nguyễn Thị Hồng Thúy</v>
      </c>
      <c r="AC40" s="48" t="str">
        <f>VLOOKUP(A40,[4]Sheet1!$A$2:$X$83,24,0)</f>
        <v>TS. Trịnh Thị Phan Lan</v>
      </c>
      <c r="AD40" s="48" t="str">
        <f>VLOOKUP(A40,[4]Sheet1!$A$2:$AA$83,27,0)</f>
        <v>PGS.TS. Đào Minh Phúc</v>
      </c>
      <c r="AE40" s="2" t="str">
        <f>VLOOKUP(A40,[4]Sheet1!$A$2:$AQ$83,43,0)</f>
        <v>ngày 30 tháng 9 năm 2020</v>
      </c>
      <c r="AF40" s="58" t="s">
        <v>691</v>
      </c>
      <c r="AG40" s="59" t="s">
        <v>692</v>
      </c>
      <c r="AH40" s="60"/>
      <c r="AK40" s="10"/>
    </row>
    <row r="41" spans="1:37" ht="79.5" customHeight="1">
      <c r="A41" s="61" t="str">
        <f t="shared" si="0"/>
        <v>Nguyễn Mai Linh 02/09/1991</v>
      </c>
      <c r="B41" s="15">
        <v>35</v>
      </c>
      <c r="C41" s="14">
        <v>18057111</v>
      </c>
      <c r="D41" s="39" t="s">
        <v>362</v>
      </c>
      <c r="E41" s="40" t="s">
        <v>49</v>
      </c>
      <c r="F41" s="23" t="s">
        <v>148</v>
      </c>
      <c r="G41" s="27" t="s">
        <v>363</v>
      </c>
      <c r="H41" s="15" t="s">
        <v>110</v>
      </c>
      <c r="I41" s="15" t="s">
        <v>56</v>
      </c>
      <c r="J41" s="15" t="s">
        <v>116</v>
      </c>
      <c r="K41" s="15" t="s">
        <v>158</v>
      </c>
      <c r="L41" s="15"/>
      <c r="M41" s="2" t="s">
        <v>36</v>
      </c>
      <c r="N41" s="2"/>
      <c r="O41" s="15" t="s">
        <v>583</v>
      </c>
      <c r="P41" s="15" t="s">
        <v>41</v>
      </c>
      <c r="Q41" s="15" t="s">
        <v>159</v>
      </c>
      <c r="R41" s="15" t="s">
        <v>584</v>
      </c>
      <c r="S41" s="2"/>
      <c r="T41" s="5"/>
      <c r="U41" s="6"/>
      <c r="V41" s="28"/>
      <c r="W41" s="2" t="s">
        <v>364</v>
      </c>
      <c r="X41" s="15" t="s">
        <v>743</v>
      </c>
      <c r="Y41" s="5" t="str">
        <f>VLOOKUP(A41,[4]Sheet1!$A$2:$BA$134,53,0)</f>
        <v>2776 /QĐ-ĐHKT ngày 22 tháng 9 năm 2020</v>
      </c>
      <c r="Z41" s="48" t="str">
        <f>VLOOKUP(A41,[4]Sheet1!$A$2:$O$83,15,0)</f>
        <v>PGS.TS. Nguyễn Trúc Lê</v>
      </c>
      <c r="AA41" s="48" t="str">
        <f>VLOOKUP(A41,[4]Sheet1!$A$2:$R$83,18,0)</f>
        <v>PGS.TS. Nguyễn An Thịnh</v>
      </c>
      <c r="AB41" s="48" t="str">
        <f>VLOOKUP(A41,[4]Sheet1!$A$2:$U$83,21,0)</f>
        <v>TS. Nguyễn Mạnh Hùng</v>
      </c>
      <c r="AC41" s="48" t="str">
        <f>VLOOKUP(A41,[4]Sheet1!$A$2:$X$83,24,0)</f>
        <v>TS. Hoàng Khắc Lịch</v>
      </c>
      <c r="AD41" s="48" t="str">
        <f>VLOOKUP(A41,[4]Sheet1!$A$2:$AA$83,27,0)</f>
        <v>PGS.TS. Bùi Văn Huyền</v>
      </c>
      <c r="AE41" s="2" t="str">
        <f>VLOOKUP(A41,[4]Sheet1!$A$2:$AQ$83,43,0)</f>
        <v>ngày 7 tháng 10 năm 2020</v>
      </c>
      <c r="AF41" s="1" t="s">
        <v>365</v>
      </c>
      <c r="AG41" s="41" t="s">
        <v>366</v>
      </c>
      <c r="AH41" s="45"/>
      <c r="AK41" s="10"/>
    </row>
    <row r="42" spans="1:37" ht="79.5" customHeight="1">
      <c r="A42" s="61" t="str">
        <f t="shared" si="0"/>
        <v>Hoàng Long 14/06/1983</v>
      </c>
      <c r="B42" s="15">
        <v>36</v>
      </c>
      <c r="C42" s="14">
        <v>17058368</v>
      </c>
      <c r="D42" s="39" t="s">
        <v>204</v>
      </c>
      <c r="E42" s="40" t="s">
        <v>60</v>
      </c>
      <c r="F42" s="23" t="s">
        <v>148</v>
      </c>
      <c r="G42" s="27" t="s">
        <v>405</v>
      </c>
      <c r="H42" s="15" t="s">
        <v>157</v>
      </c>
      <c r="I42" s="15" t="s">
        <v>39</v>
      </c>
      <c r="J42" s="15" t="s">
        <v>62</v>
      </c>
      <c r="K42" s="15" t="s">
        <v>58</v>
      </c>
      <c r="L42" s="15"/>
      <c r="M42" s="2" t="s">
        <v>124</v>
      </c>
      <c r="N42" s="2"/>
      <c r="O42" s="15" t="s">
        <v>406</v>
      </c>
      <c r="P42" s="15" t="s">
        <v>407</v>
      </c>
      <c r="Q42" s="15" t="s">
        <v>70</v>
      </c>
      <c r="R42" s="15" t="s">
        <v>408</v>
      </c>
      <c r="S42" s="2"/>
      <c r="T42" s="5"/>
      <c r="U42" s="6"/>
      <c r="V42" s="28"/>
      <c r="W42" s="2" t="s">
        <v>34</v>
      </c>
      <c r="X42" s="15" t="s">
        <v>123</v>
      </c>
      <c r="Y42" s="5" t="str">
        <f>VLOOKUP(A42,[4]Sheet1!$A$2:$BA$134,53,0)</f>
        <v>2777 /QĐ-ĐHKT ngày 22 tháng 9 năm 2020</v>
      </c>
      <c r="Z42" s="48" t="str">
        <f>VLOOKUP(A42,[4]Sheet1!$A$2:$O$83,15,0)</f>
        <v>PGS.TS. Nguyễn Trúc Lê</v>
      </c>
      <c r="AA42" s="48" t="str">
        <f>VLOOKUP(A42,[4]Sheet1!$A$2:$R$83,18,0)</f>
        <v>TS. Nguyễn Mạnh Hùng</v>
      </c>
      <c r="AB42" s="48" t="str">
        <f>VLOOKUP(A42,[4]Sheet1!$A$2:$U$83,21,0)</f>
        <v>PGS.TS. Bùi Văn Huyền</v>
      </c>
      <c r="AC42" s="48" t="str">
        <f>VLOOKUP(A42,[4]Sheet1!$A$2:$X$83,24,0)</f>
        <v>TS. Hoàng Khắc Lịch</v>
      </c>
      <c r="AD42" s="48" t="str">
        <f>VLOOKUP(A42,[4]Sheet1!$A$2:$AA$83,27,0)</f>
        <v>PGS.TS. Nguyễn An Thịnh</v>
      </c>
      <c r="AE42" s="2" t="str">
        <f>VLOOKUP(A42,[4]Sheet1!$A$2:$AQ$83,43,0)</f>
        <v>ngày 7 tháng 10 năm 2020</v>
      </c>
      <c r="AF42" s="1" t="s">
        <v>409</v>
      </c>
      <c r="AG42" s="41" t="s">
        <v>410</v>
      </c>
      <c r="AH42" s="45">
        <v>14125</v>
      </c>
      <c r="AK42" s="10"/>
    </row>
    <row r="43" spans="1:37" ht="79.5" customHeight="1">
      <c r="A43" s="61" t="str">
        <f t="shared" si="0"/>
        <v>Lê Xuân Lợi 23/01/1974</v>
      </c>
      <c r="B43" s="15">
        <v>37</v>
      </c>
      <c r="C43" s="14">
        <v>18057546</v>
      </c>
      <c r="D43" s="39" t="s">
        <v>279</v>
      </c>
      <c r="E43" s="40" t="s">
        <v>277</v>
      </c>
      <c r="F43" s="23" t="s">
        <v>148</v>
      </c>
      <c r="G43" s="27" t="s">
        <v>278</v>
      </c>
      <c r="H43" s="15" t="s">
        <v>107</v>
      </c>
      <c r="I43" s="15" t="s">
        <v>39</v>
      </c>
      <c r="J43" s="15" t="s">
        <v>116</v>
      </c>
      <c r="K43" s="15" t="s">
        <v>158</v>
      </c>
      <c r="L43" s="15"/>
      <c r="M43" s="2" t="s">
        <v>64</v>
      </c>
      <c r="N43" s="2"/>
      <c r="O43" s="15" t="s">
        <v>555</v>
      </c>
      <c r="P43" s="15" t="s">
        <v>109</v>
      </c>
      <c r="Q43" s="15" t="s">
        <v>42</v>
      </c>
      <c r="R43" s="15" t="s">
        <v>556</v>
      </c>
      <c r="S43" s="2"/>
      <c r="T43" s="5"/>
      <c r="U43" s="6"/>
      <c r="V43" s="28"/>
      <c r="W43" s="2" t="s">
        <v>34</v>
      </c>
      <c r="X43" s="15" t="s">
        <v>514</v>
      </c>
      <c r="Y43" s="5" t="str">
        <f>VLOOKUP(A43,[4]Sheet1!$A$2:$BA$134,53,0)</f>
        <v>2763 /QĐ-ĐHKT ngày 22 tháng 9 năm 2020</v>
      </c>
      <c r="Z43" s="48" t="str">
        <f>VLOOKUP(A43,[4]Sheet1!$A$2:$O$83,15,0)</f>
        <v>PGS.TS. Trần Đức Hiệp</v>
      </c>
      <c r="AA43" s="48" t="str">
        <f>VLOOKUP(A43,[4]Sheet1!$A$2:$R$83,18,0)</f>
        <v>TS. Đỗ Văn Quang</v>
      </c>
      <c r="AB43" s="48" t="str">
        <f>VLOOKUP(A43,[4]Sheet1!$A$2:$U$83,21,0)</f>
        <v>PGS.TS. Lê Xuân Bá</v>
      </c>
      <c r="AC43" s="48" t="str">
        <f>VLOOKUP(A43,[4]Sheet1!$A$2:$X$83,24,0)</f>
        <v>TS. Nguyễn Thị Thu Hoài</v>
      </c>
      <c r="AD43" s="48" t="str">
        <f>VLOOKUP(A43,[4]Sheet1!$A$2:$AA$83,27,0)</f>
        <v>PGS.TS. Đinh Văn Thông</v>
      </c>
      <c r="AE43" s="2" t="str">
        <f>VLOOKUP(A43,[4]Sheet1!$A$2:$AQ$83,43,0)</f>
        <v>ngày 12 tháng 10 năm 2020</v>
      </c>
      <c r="AF43" s="1" t="s">
        <v>280</v>
      </c>
      <c r="AG43" s="41" t="s">
        <v>281</v>
      </c>
      <c r="AH43" s="45" t="s">
        <v>286</v>
      </c>
      <c r="AK43" s="10" t="e">
        <f>VLOOKUP(A43,[5]Sheet1!$D$1:$H$59,5,0)</f>
        <v>#N/A</v>
      </c>
    </row>
    <row r="44" spans="1:37" ht="79.5" customHeight="1">
      <c r="A44" s="61" t="str">
        <f t="shared" si="0"/>
        <v>Cấn Đình Luận 06/12/1985</v>
      </c>
      <c r="B44" s="15">
        <v>38</v>
      </c>
      <c r="C44" s="14">
        <v>18057061</v>
      </c>
      <c r="D44" s="39" t="s">
        <v>241</v>
      </c>
      <c r="E44" s="40" t="s">
        <v>242</v>
      </c>
      <c r="F44" s="23"/>
      <c r="G44" s="27" t="s">
        <v>243</v>
      </c>
      <c r="H44" s="15" t="s">
        <v>67</v>
      </c>
      <c r="I44" s="15" t="s">
        <v>39</v>
      </c>
      <c r="J44" s="15" t="s">
        <v>355</v>
      </c>
      <c r="K44" s="15" t="s">
        <v>158</v>
      </c>
      <c r="L44" s="15"/>
      <c r="M44" s="2" t="s">
        <v>43</v>
      </c>
      <c r="N44" s="2"/>
      <c r="O44" s="15" t="s">
        <v>535</v>
      </c>
      <c r="P44" s="15" t="s">
        <v>106</v>
      </c>
      <c r="Q44" s="15" t="s">
        <v>159</v>
      </c>
      <c r="R44" s="15" t="s">
        <v>536</v>
      </c>
      <c r="S44" s="2"/>
      <c r="T44" s="5"/>
      <c r="U44" s="6"/>
      <c r="V44" s="28"/>
      <c r="W44" s="2" t="s">
        <v>34</v>
      </c>
      <c r="X44" s="15" t="s">
        <v>160</v>
      </c>
      <c r="Y44" s="5" t="str">
        <f>VLOOKUP(A44,[4]Sheet1!$A$2:$BA$134,53,0)</f>
        <v>2538 /QĐ-ĐHKT ngày 16 tháng 9 năm 2020</v>
      </c>
      <c r="Z44" s="48" t="str">
        <f>VLOOKUP(A44,[4]Sheet1!$A$2:$O$83,15,0)</f>
        <v>PGS.TS. Hoàng Văn Hải</v>
      </c>
      <c r="AA44" s="48" t="str">
        <f>VLOOKUP(A44,[4]Sheet1!$A$2:$R$83,18,0)</f>
        <v>TS. Trần Kim Hào</v>
      </c>
      <c r="AB44" s="48" t="str">
        <f>VLOOKUP(A44,[4]Sheet1!$A$2:$U$83,21,0)</f>
        <v>PGS.TS. Nhâm Phong Tuân</v>
      </c>
      <c r="AC44" s="48" t="str">
        <f>VLOOKUP(A44,[4]Sheet1!$A$2:$X$83,24,0)</f>
        <v>TS. Vũ Thị Minh Hiền</v>
      </c>
      <c r="AD44" s="48" t="str">
        <f>VLOOKUP(A44,[4]Sheet1!$A$2:$AA$83,27,0)</f>
        <v>PGS.TS. Vũ Hoàng Ngân</v>
      </c>
      <c r="AE44" s="2" t="str">
        <f>VLOOKUP(A44,[4]Sheet1!$A$2:$AQ$83,43,0)</f>
        <v>ngày 24 tháng 9 năm 2020</v>
      </c>
      <c r="AF44" s="1" t="s">
        <v>244</v>
      </c>
      <c r="AG44" s="41" t="s">
        <v>245</v>
      </c>
      <c r="AH44" s="43"/>
      <c r="AK44" s="10"/>
    </row>
    <row r="45" spans="1:37" ht="79.5" customHeight="1">
      <c r="A45" s="61" t="str">
        <f t="shared" si="0"/>
        <v>Nguyễn Khắc Mạnh 21/04/1980</v>
      </c>
      <c r="B45" s="15">
        <v>39</v>
      </c>
      <c r="C45" s="14">
        <v>17058372</v>
      </c>
      <c r="D45" s="39" t="s">
        <v>296</v>
      </c>
      <c r="E45" s="40" t="s">
        <v>208</v>
      </c>
      <c r="F45" s="23" t="s">
        <v>297</v>
      </c>
      <c r="G45" s="27" t="s">
        <v>298</v>
      </c>
      <c r="H45" s="15" t="s">
        <v>67</v>
      </c>
      <c r="I45" s="15" t="s">
        <v>39</v>
      </c>
      <c r="J45" s="15" t="s">
        <v>62</v>
      </c>
      <c r="K45" s="15" t="s">
        <v>58</v>
      </c>
      <c r="L45" s="15"/>
      <c r="M45" s="2" t="s">
        <v>124</v>
      </c>
      <c r="N45" s="2"/>
      <c r="O45" s="15" t="s">
        <v>299</v>
      </c>
      <c r="P45" s="15" t="s">
        <v>103</v>
      </c>
      <c r="Q45" s="15" t="s">
        <v>70</v>
      </c>
      <c r="R45" s="15" t="s">
        <v>300</v>
      </c>
      <c r="S45" s="2"/>
      <c r="T45" s="5"/>
      <c r="U45" s="6"/>
      <c r="V45" s="28"/>
      <c r="W45" s="2" t="s">
        <v>34</v>
      </c>
      <c r="X45" s="15" t="s">
        <v>123</v>
      </c>
      <c r="Y45" s="5" t="str">
        <f>VLOOKUP(A45,[4]Sheet1!$A$2:$BA$134,53,0)</f>
        <v>2796 /QĐ-ĐHKT ngày 22 tháng 9 năm 2020</v>
      </c>
      <c r="Z45" s="48" t="str">
        <f>VLOOKUP(A45,[4]Sheet1!$A$2:$O$83,15,0)</f>
        <v>PGS.TS. Nguyễn Trúc Lê</v>
      </c>
      <c r="AA45" s="48" t="str">
        <f>VLOOKUP(A45,[4]Sheet1!$A$2:$R$83,18,0)</f>
        <v>TS. Nguyễn Đình Tiến</v>
      </c>
      <c r="AB45" s="48" t="str">
        <f>VLOOKUP(A45,[4]Sheet1!$A$2:$U$83,21,0)</f>
        <v>PGS.TS. Lê Quốc Hội</v>
      </c>
      <c r="AC45" s="48" t="str">
        <f>VLOOKUP(A45,[4]Sheet1!$A$2:$X$83,24,0)</f>
        <v>TS. Hoàng Thị Hương</v>
      </c>
      <c r="AD45" s="48" t="str">
        <f>VLOOKUP(A45,[4]Sheet1!$A$2:$AA$83,27,0)</f>
        <v>PGS.TS. Lê Thanh Hà</v>
      </c>
      <c r="AE45" s="2" t="str">
        <f>VLOOKUP(A45,[4]Sheet1!$A$2:$AQ$83,43,0)</f>
        <v>ngày 9 tháng 10 năm 2020</v>
      </c>
      <c r="AF45" s="1" t="s">
        <v>301</v>
      </c>
      <c r="AG45" s="41" t="s">
        <v>302</v>
      </c>
      <c r="AH45" s="63">
        <v>14025</v>
      </c>
      <c r="AK45" s="10" t="e">
        <f>VLOOKUP(A45,[5]Sheet1!$D$1:$H$59,5,0)</f>
        <v>#N/A</v>
      </c>
    </row>
    <row r="46" spans="1:37" ht="79.5" customHeight="1">
      <c r="A46" s="61" t="str">
        <f t="shared" si="0"/>
        <v>Nguyễn Xuân Mạnh 17/05/1987</v>
      </c>
      <c r="B46" s="15">
        <v>40</v>
      </c>
      <c r="C46" s="14">
        <v>18057017</v>
      </c>
      <c r="D46" s="39" t="s">
        <v>35</v>
      </c>
      <c r="E46" s="40" t="s">
        <v>208</v>
      </c>
      <c r="F46" s="23" t="s">
        <v>142</v>
      </c>
      <c r="G46" s="27" t="s">
        <v>209</v>
      </c>
      <c r="H46" s="15" t="s">
        <v>90</v>
      </c>
      <c r="I46" s="15" t="s">
        <v>39</v>
      </c>
      <c r="J46" s="15" t="s">
        <v>316</v>
      </c>
      <c r="K46" s="15" t="s">
        <v>158</v>
      </c>
      <c r="L46" s="15"/>
      <c r="M46" s="2" t="s">
        <v>44</v>
      </c>
      <c r="N46" s="2"/>
      <c r="O46" s="15" t="s">
        <v>521</v>
      </c>
      <c r="P46" s="15" t="s">
        <v>101</v>
      </c>
      <c r="Q46" s="15" t="s">
        <v>159</v>
      </c>
      <c r="R46" s="15" t="s">
        <v>522</v>
      </c>
      <c r="S46" s="2"/>
      <c r="T46" s="5"/>
      <c r="U46" s="6"/>
      <c r="V46" s="28"/>
      <c r="W46" s="2" t="s">
        <v>34</v>
      </c>
      <c r="X46" s="15" t="s">
        <v>160</v>
      </c>
      <c r="Y46" s="5" t="str">
        <f>VLOOKUP(A46,[4]Sheet1!$A$2:$BA$134,53,0)</f>
        <v>2487 /QĐ-ĐHKT ngày 16 tháng 9 năm 2020</v>
      </c>
      <c r="Z46" s="48" t="str">
        <f>VLOOKUP(A46,[4]Sheet1!$A$2:$O$83,15,0)</f>
        <v>PGS.TS. Trần Thị Thanh Tú</v>
      </c>
      <c r="AA46" s="48" t="str">
        <f>VLOOKUP(A46,[4]Sheet1!$A$2:$R$83,18,0)</f>
        <v>PGS.TS. Nguyễn Thanh Phương</v>
      </c>
      <c r="AB46" s="48" t="str">
        <f>VLOOKUP(A46,[4]Sheet1!$A$2:$U$83,21,0)</f>
        <v>TS. Nguyễn Thạc Hoát</v>
      </c>
      <c r="AC46" s="48" t="str">
        <f>VLOOKUP(A46,[4]Sheet1!$A$2:$X$83,24,0)</f>
        <v>TS. Trần Thị Vân Anh</v>
      </c>
      <c r="AD46" s="48" t="str">
        <f>VLOOKUP(A46,[4]Sheet1!$A$2:$AA$83,27,0)</f>
        <v>TS. Nguyễn Thị Hương Liên</v>
      </c>
      <c r="AE46" s="2" t="str">
        <f>VLOOKUP(A46,[4]Sheet1!$A$2:$AQ$83,43,0)</f>
        <v>ngày 28 tháng 9 năm 2020</v>
      </c>
      <c r="AF46" s="1" t="s">
        <v>210</v>
      </c>
      <c r="AG46" s="41" t="s">
        <v>211</v>
      </c>
      <c r="AH46" s="43"/>
      <c r="AK46" s="10"/>
    </row>
    <row r="47" spans="1:37" ht="79.5" customHeight="1">
      <c r="A47" s="61" t="str">
        <f t="shared" si="0"/>
        <v>Đặng Hà Mi 25/02/1992</v>
      </c>
      <c r="B47" s="15">
        <v>41</v>
      </c>
      <c r="C47" s="14">
        <v>18057065</v>
      </c>
      <c r="D47" s="39" t="s">
        <v>450</v>
      </c>
      <c r="E47" s="40" t="s">
        <v>451</v>
      </c>
      <c r="F47" s="23" t="s">
        <v>148</v>
      </c>
      <c r="G47" s="27" t="s">
        <v>452</v>
      </c>
      <c r="H47" s="15" t="s">
        <v>67</v>
      </c>
      <c r="I47" s="15" t="s">
        <v>56</v>
      </c>
      <c r="J47" s="15" t="s">
        <v>355</v>
      </c>
      <c r="K47" s="15" t="s">
        <v>158</v>
      </c>
      <c r="L47" s="15"/>
      <c r="M47" s="2" t="s">
        <v>43</v>
      </c>
      <c r="N47" s="2"/>
      <c r="O47" s="15" t="s">
        <v>627</v>
      </c>
      <c r="P47" s="15" t="s">
        <v>628</v>
      </c>
      <c r="Q47" s="15" t="s">
        <v>159</v>
      </c>
      <c r="R47" s="15" t="s">
        <v>629</v>
      </c>
      <c r="S47" s="2"/>
      <c r="T47" s="5"/>
      <c r="U47" s="6"/>
      <c r="V47" s="28"/>
      <c r="W47" s="2" t="s">
        <v>50</v>
      </c>
      <c r="X47" s="15" t="s">
        <v>743</v>
      </c>
      <c r="Y47" s="5" t="str">
        <f>VLOOKUP(A47,[4]Sheet1!$A$2:$BA$134,53,0)</f>
        <v>2535 /QĐ-ĐHKT ngày 16 tháng 9 năm 2020</v>
      </c>
      <c r="Z47" s="48" t="str">
        <f>VLOOKUP(A47,[4]Sheet1!$A$2:$O$83,15,0)</f>
        <v>PGS.TS. Hoàng Văn Hải</v>
      </c>
      <c r="AA47" s="48" t="str">
        <f>VLOOKUP(A47,[4]Sheet1!$A$2:$R$83,18,0)</f>
        <v>TS. Trần Kim Hào</v>
      </c>
      <c r="AB47" s="48" t="str">
        <f>VLOOKUP(A47,[4]Sheet1!$A$2:$U$83,21,0)</f>
        <v>PGS.TS. Vũ Hoàng Ngân</v>
      </c>
      <c r="AC47" s="48" t="str">
        <f>VLOOKUP(A47,[4]Sheet1!$A$2:$X$83,24,0)</f>
        <v>TS. Vũ Thị Minh Hiền</v>
      </c>
      <c r="AD47" s="48" t="str">
        <f>VLOOKUP(A47,[4]Sheet1!$A$2:$AA$83,27,0)</f>
        <v>PGS.TS. Nhâm Phong Tuân</v>
      </c>
      <c r="AE47" s="2" t="str">
        <f>VLOOKUP(A47,[4]Sheet1!$A$2:$AQ$83,43,0)</f>
        <v>ngày 24 tháng 9 năm 2020</v>
      </c>
      <c r="AF47" s="1" t="s">
        <v>453</v>
      </c>
      <c r="AG47" s="41" t="s">
        <v>454</v>
      </c>
      <c r="AH47" s="45"/>
      <c r="AK47" s="10"/>
    </row>
    <row r="48" spans="1:37" ht="79.5" customHeight="1">
      <c r="A48" s="61" t="str">
        <f t="shared" si="0"/>
        <v>Nguyễn Thị Thu Mi 31/08/1991</v>
      </c>
      <c r="B48" s="15">
        <v>42</v>
      </c>
      <c r="C48" s="14">
        <v>18057018</v>
      </c>
      <c r="D48" s="39" t="s">
        <v>72</v>
      </c>
      <c r="E48" s="40" t="s">
        <v>451</v>
      </c>
      <c r="F48" s="23" t="s">
        <v>148</v>
      </c>
      <c r="G48" s="27" t="s">
        <v>461</v>
      </c>
      <c r="H48" s="15" t="s">
        <v>67</v>
      </c>
      <c r="I48" s="15" t="s">
        <v>56</v>
      </c>
      <c r="J48" s="15" t="s">
        <v>316</v>
      </c>
      <c r="K48" s="15" t="s">
        <v>158</v>
      </c>
      <c r="L48" s="15"/>
      <c r="M48" s="2" t="s">
        <v>44</v>
      </c>
      <c r="N48" s="2"/>
      <c r="O48" s="15" t="s">
        <v>632</v>
      </c>
      <c r="P48" s="15" t="s">
        <v>618</v>
      </c>
      <c r="Q48" s="15" t="s">
        <v>159</v>
      </c>
      <c r="R48" s="15" t="s">
        <v>633</v>
      </c>
      <c r="S48" s="2"/>
      <c r="T48" s="5"/>
      <c r="U48" s="6"/>
      <c r="V48" s="28"/>
      <c r="W48" s="2" t="s">
        <v>34</v>
      </c>
      <c r="X48" s="15" t="s">
        <v>160</v>
      </c>
      <c r="Y48" s="5" t="str">
        <f>VLOOKUP(A48,[4]Sheet1!$A$2:$BA$134,53,0)</f>
        <v>2482 /QĐ-ĐHKT ngày 16 tháng 9 năm 2020</v>
      </c>
      <c r="Z48" s="48" t="str">
        <f>VLOOKUP(A48,[4]Sheet1!$A$2:$O$83,15,0)</f>
        <v>PGS.TS. Lê Trung Thành</v>
      </c>
      <c r="AA48" s="48" t="str">
        <f>VLOOKUP(A48,[4]Sheet1!$A$2:$R$83,18,0)</f>
        <v>TS. Đặng Công Hoàn</v>
      </c>
      <c r="AB48" s="48" t="str">
        <f>VLOOKUP(A48,[4]Sheet1!$A$2:$U$83,21,0)</f>
        <v>PGS.TS. Đào Minh Phúc</v>
      </c>
      <c r="AC48" s="48" t="str">
        <f>VLOOKUP(A48,[4]Sheet1!$A$2:$X$83,24,0)</f>
        <v>TS. Trịnh Thị Phan Lan</v>
      </c>
      <c r="AD48" s="48" t="str">
        <f>VLOOKUP(A48,[4]Sheet1!$A$2:$AA$83,27,0)</f>
        <v>TS. Nguyễn Thị Hồng Thúy</v>
      </c>
      <c r="AE48" s="2" t="str">
        <f>VLOOKUP(A48,[4]Sheet1!$A$2:$AQ$83,43,0)</f>
        <v>ngày 30 tháng 9 năm 2020</v>
      </c>
      <c r="AF48" s="1" t="s">
        <v>462</v>
      </c>
      <c r="AG48" s="41" t="s">
        <v>463</v>
      </c>
      <c r="AH48" s="45"/>
      <c r="AK48" s="10"/>
    </row>
    <row r="49" spans="1:37" ht="79.5" customHeight="1">
      <c r="A49" s="61" t="str">
        <f t="shared" si="0"/>
        <v>Trần Trà My 11/4/1994</v>
      </c>
      <c r="B49" s="15">
        <v>43</v>
      </c>
      <c r="C49" s="46" t="s">
        <v>395</v>
      </c>
      <c r="D49" s="39" t="s">
        <v>392</v>
      </c>
      <c r="E49" s="40" t="s">
        <v>393</v>
      </c>
      <c r="F49" s="23" t="s">
        <v>148</v>
      </c>
      <c r="G49" s="27" t="s">
        <v>394</v>
      </c>
      <c r="H49" s="15" t="s">
        <v>61</v>
      </c>
      <c r="I49" s="15" t="s">
        <v>56</v>
      </c>
      <c r="J49" s="15" t="s">
        <v>316</v>
      </c>
      <c r="K49" s="15" t="s">
        <v>158</v>
      </c>
      <c r="L49" s="15"/>
      <c r="M49" s="2" t="s">
        <v>44</v>
      </c>
      <c r="N49" s="2"/>
      <c r="O49" s="15" t="s">
        <v>600</v>
      </c>
      <c r="P49" s="15" t="s">
        <v>121</v>
      </c>
      <c r="Q49" s="15" t="s">
        <v>159</v>
      </c>
      <c r="R49" s="15" t="s">
        <v>601</v>
      </c>
      <c r="S49" s="2"/>
      <c r="T49" s="5"/>
      <c r="U49" s="6"/>
      <c r="V49" s="28"/>
      <c r="W49" s="2" t="s">
        <v>34</v>
      </c>
      <c r="X49" s="15" t="s">
        <v>744</v>
      </c>
      <c r="Y49" s="5" t="str">
        <f>VLOOKUP(A49,[4]Sheet1!$A$2:$BA$134,53,0)</f>
        <v>2491 /QĐ-ĐHKT ngày 16 tháng 9 năm 2020</v>
      </c>
      <c r="Z49" s="48" t="str">
        <f>VLOOKUP(A49,[4]Sheet1!$A$2:$O$83,15,0)</f>
        <v>PGS.TS. Trịnh Thị Hoa Mai</v>
      </c>
      <c r="AA49" s="48" t="str">
        <f>VLOOKUP(A49,[4]Sheet1!$A$2:$R$83,18,0)</f>
        <v>TS. Phạm Minh Tuấn</v>
      </c>
      <c r="AB49" s="48" t="str">
        <f>VLOOKUP(A49,[4]Sheet1!$A$2:$U$83,21,0)</f>
        <v>PGS.TS. Mai Thu Hiền</v>
      </c>
      <c r="AC49" s="48" t="str">
        <f>VLOOKUP(A49,[4]Sheet1!$A$2:$X$83,24,0)</f>
        <v>TS. Nguyễn Phú Hà</v>
      </c>
      <c r="AD49" s="48" t="str">
        <f>VLOOKUP(A49,[4]Sheet1!$A$2:$AA$83,27,0)</f>
        <v>PGS.TS. Trần Đăng Khâm</v>
      </c>
      <c r="AE49" s="2" t="str">
        <f>VLOOKUP(A49,[4]Sheet1!$A$2:$AQ$83,43,0)</f>
        <v>ngày 23 tháng 9 năm 2020</v>
      </c>
      <c r="AF49" s="1" t="s">
        <v>396</v>
      </c>
      <c r="AG49" s="41" t="s">
        <v>397</v>
      </c>
      <c r="AH49" s="45"/>
      <c r="AK49" s="10"/>
    </row>
    <row r="50" spans="1:37" ht="79.5" customHeight="1">
      <c r="A50" s="61" t="str">
        <f t="shared" si="0"/>
        <v>Phan Tuấn An Ninh 16/06/1993</v>
      </c>
      <c r="B50" s="15">
        <v>44</v>
      </c>
      <c r="C50" s="14">
        <v>18057115</v>
      </c>
      <c r="D50" s="39" t="s">
        <v>456</v>
      </c>
      <c r="E50" s="40" t="s">
        <v>457</v>
      </c>
      <c r="F50" s="23" t="s">
        <v>148</v>
      </c>
      <c r="G50" s="27" t="s">
        <v>458</v>
      </c>
      <c r="H50" s="15" t="s">
        <v>69</v>
      </c>
      <c r="I50" s="15" t="s">
        <v>39</v>
      </c>
      <c r="J50" s="15" t="s">
        <v>116</v>
      </c>
      <c r="K50" s="15" t="s">
        <v>158</v>
      </c>
      <c r="L50" s="15"/>
      <c r="M50" s="2" t="s">
        <v>36</v>
      </c>
      <c r="N50" s="2"/>
      <c r="O50" s="15" t="s">
        <v>630</v>
      </c>
      <c r="P50" s="15" t="s">
        <v>133</v>
      </c>
      <c r="Q50" s="15" t="s">
        <v>159</v>
      </c>
      <c r="R50" s="15" t="s">
        <v>631</v>
      </c>
      <c r="S50" s="2"/>
      <c r="T50" s="5"/>
      <c r="U50" s="6"/>
      <c r="V50" s="28"/>
      <c r="W50" s="2" t="s">
        <v>34</v>
      </c>
      <c r="X50" s="15" t="s">
        <v>160</v>
      </c>
      <c r="Y50" s="5" t="str">
        <f>VLOOKUP(A50,[4]Sheet1!$A$2:$BA$134,53,0)</f>
        <v>2779 /QĐ-ĐHKT ngày 22 tháng 9 năm 2020</v>
      </c>
      <c r="Z50" s="48" t="str">
        <f>VLOOKUP(A50,[4]Sheet1!$A$2:$O$83,15,0)</f>
        <v>PGS.TS. Phạm Văn Dũng</v>
      </c>
      <c r="AA50" s="48" t="str">
        <f>VLOOKUP(A50,[4]Sheet1!$A$2:$R$83,18,0)</f>
        <v>PGS.TS. Đặng Thị Phương Hoa</v>
      </c>
      <c r="AB50" s="48" t="str">
        <f>VLOOKUP(A50,[4]Sheet1!$A$2:$U$83,21,0)</f>
        <v>TS. Đàm Sơn Toại</v>
      </c>
      <c r="AC50" s="48" t="str">
        <f>VLOOKUP(A50,[4]Sheet1!$A$2:$X$83,24,0)</f>
        <v>TS. Đào Thị Thu Trang</v>
      </c>
      <c r="AD50" s="48" t="str">
        <f>VLOOKUP(A50,[4]Sheet1!$A$2:$AA$83,27,0)</f>
        <v>PGS.TS. Phạm Thị Hồng Điệp</v>
      </c>
      <c r="AE50" s="2" t="str">
        <f>VLOOKUP(A50,[4]Sheet1!$A$2:$AQ$83,43,0)</f>
        <v>ngày 7 tháng 10 năm 2020</v>
      </c>
      <c r="AF50" s="1" t="s">
        <v>459</v>
      </c>
      <c r="AG50" s="41" t="s">
        <v>460</v>
      </c>
      <c r="AH50" s="45"/>
      <c r="AK50" s="10"/>
    </row>
    <row r="51" spans="1:37" ht="79.5" customHeight="1">
      <c r="A51" s="61" t="str">
        <f t="shared" si="0"/>
        <v>Đoàn Thanh Nga 18/09/1994</v>
      </c>
      <c r="B51" s="15">
        <v>45</v>
      </c>
      <c r="C51" s="14">
        <v>18057022</v>
      </c>
      <c r="D51" s="39" t="s">
        <v>152</v>
      </c>
      <c r="E51" s="40" t="s">
        <v>73</v>
      </c>
      <c r="F51" s="23" t="s">
        <v>148</v>
      </c>
      <c r="G51" s="27" t="s">
        <v>370</v>
      </c>
      <c r="H51" s="15" t="s">
        <v>100</v>
      </c>
      <c r="I51" s="15" t="s">
        <v>56</v>
      </c>
      <c r="J51" s="15" t="s">
        <v>316</v>
      </c>
      <c r="K51" s="15" t="s">
        <v>158</v>
      </c>
      <c r="L51" s="15"/>
      <c r="M51" s="2" t="s">
        <v>44</v>
      </c>
      <c r="N51" s="2"/>
      <c r="O51" s="15" t="s">
        <v>588</v>
      </c>
      <c r="P51" s="15" t="s">
        <v>97</v>
      </c>
      <c r="Q51" s="15" t="s">
        <v>159</v>
      </c>
      <c r="R51" s="15" t="s">
        <v>589</v>
      </c>
      <c r="S51" s="2"/>
      <c r="T51" s="5"/>
      <c r="U51" s="6"/>
      <c r="V51" s="28"/>
      <c r="W51" s="2" t="s">
        <v>34</v>
      </c>
      <c r="X51" s="15" t="s">
        <v>160</v>
      </c>
      <c r="Y51" s="5" t="str">
        <f>VLOOKUP(A51,[4]Sheet1!$A$2:$BA$134,53,0)</f>
        <v>2492 /QĐ-ĐHKT ngày 16 tháng 9 năm 2020</v>
      </c>
      <c r="Z51" s="48" t="str">
        <f>VLOOKUP(A51,[4]Sheet1!$A$2:$O$83,15,0)</f>
        <v>PGS.TS. Trịnh Thị Hoa Mai</v>
      </c>
      <c r="AA51" s="48" t="str">
        <f>VLOOKUP(A51,[4]Sheet1!$A$2:$R$83,18,0)</f>
        <v>PGS.TS. Mai Thu Hiền</v>
      </c>
      <c r="AB51" s="48" t="str">
        <f>VLOOKUP(A51,[4]Sheet1!$A$2:$U$83,21,0)</f>
        <v>PGS.TS. Trần Đăng Khâm</v>
      </c>
      <c r="AC51" s="48" t="str">
        <f>VLOOKUP(A51,[4]Sheet1!$A$2:$X$83,24,0)</f>
        <v>TS. Nguyễn Phú Hà</v>
      </c>
      <c r="AD51" s="48" t="str">
        <f>VLOOKUP(A51,[4]Sheet1!$A$2:$AA$83,27,0)</f>
        <v>TS. Phạm Minh Tuấn</v>
      </c>
      <c r="AE51" s="2" t="str">
        <f>VLOOKUP(A51,[4]Sheet1!$A$2:$AQ$83,43,0)</f>
        <v>ngày 23 tháng 9 năm 2020</v>
      </c>
      <c r="AF51" s="1" t="s">
        <v>371</v>
      </c>
      <c r="AG51" s="41" t="s">
        <v>372</v>
      </c>
      <c r="AH51" s="45"/>
      <c r="AK51" s="10"/>
    </row>
    <row r="52" spans="1:37" ht="79.5" customHeight="1">
      <c r="A52" s="61" t="str">
        <f t="shared" si="0"/>
        <v>Khuất Thị Thúy Nga 20/07/1987</v>
      </c>
      <c r="B52" s="15">
        <v>46</v>
      </c>
      <c r="C52" s="14">
        <v>18057023</v>
      </c>
      <c r="D52" s="39" t="s">
        <v>314</v>
      </c>
      <c r="E52" s="40" t="s">
        <v>73</v>
      </c>
      <c r="F52" s="23" t="s">
        <v>148</v>
      </c>
      <c r="G52" s="27" t="s">
        <v>315</v>
      </c>
      <c r="H52" s="15" t="s">
        <v>67</v>
      </c>
      <c r="I52" s="15" t="s">
        <v>56</v>
      </c>
      <c r="J52" s="15" t="s">
        <v>316</v>
      </c>
      <c r="K52" s="15" t="s">
        <v>158</v>
      </c>
      <c r="L52" s="15"/>
      <c r="M52" s="2" t="s">
        <v>44</v>
      </c>
      <c r="N52" s="2"/>
      <c r="O52" s="15" t="s">
        <v>317</v>
      </c>
      <c r="P52" s="15" t="s">
        <v>318</v>
      </c>
      <c r="Q52" s="15" t="s">
        <v>319</v>
      </c>
      <c r="R52" s="15" t="s">
        <v>320</v>
      </c>
      <c r="S52" s="2"/>
      <c r="T52" s="5"/>
      <c r="U52" s="6"/>
      <c r="V52" s="28"/>
      <c r="W52" s="2" t="s">
        <v>34</v>
      </c>
      <c r="X52" s="15" t="s">
        <v>160</v>
      </c>
      <c r="Y52" s="5" t="str">
        <f>VLOOKUP(A52,[4]Sheet1!$A$2:$BA$134,53,0)</f>
        <v>2493 /QĐ-ĐHKT ngày 16 tháng 9 năm 2020</v>
      </c>
      <c r="Z52" s="48" t="str">
        <f>VLOOKUP(A52,[4]Sheet1!$A$2:$O$83,15,0)</f>
        <v>PGS.TS. Trịnh Thị Hoa Mai</v>
      </c>
      <c r="AA52" s="48" t="str">
        <f>VLOOKUP(A52,[4]Sheet1!$A$2:$R$83,18,0)</f>
        <v>PGS.TS. Trần Đăng Khâm</v>
      </c>
      <c r="AB52" s="48" t="str">
        <f>VLOOKUP(A52,[4]Sheet1!$A$2:$U$83,21,0)</f>
        <v>TS. Phạm Minh Tuấn</v>
      </c>
      <c r="AC52" s="48" t="str">
        <f>VLOOKUP(A52,[4]Sheet1!$A$2:$X$83,24,0)</f>
        <v>TS. Nguyễn Phú Hà</v>
      </c>
      <c r="AD52" s="48" t="str">
        <f>VLOOKUP(A52,[4]Sheet1!$A$2:$AA$83,27,0)</f>
        <v>PGS.TS. Mai Thu Hiền</v>
      </c>
      <c r="AE52" s="2" t="str">
        <f>VLOOKUP(A52,[4]Sheet1!$A$2:$AQ$83,43,0)</f>
        <v>ngày 23 tháng 9 năm 2020</v>
      </c>
      <c r="AF52" s="1" t="s">
        <v>325</v>
      </c>
      <c r="AG52" s="41" t="s">
        <v>326</v>
      </c>
      <c r="AH52" s="45"/>
      <c r="AK52" s="10"/>
    </row>
    <row r="53" spans="1:37" ht="79.5" customHeight="1">
      <c r="A53" s="61" t="str">
        <f t="shared" si="0"/>
        <v>Đỗ Hồng Ngọc 25/05/1993</v>
      </c>
      <c r="B53" s="15">
        <v>47</v>
      </c>
      <c r="C53" s="14">
        <v>18057113</v>
      </c>
      <c r="D53" s="39" t="s">
        <v>500</v>
      </c>
      <c r="E53" s="40" t="s">
        <v>82</v>
      </c>
      <c r="F53" s="23" t="s">
        <v>148</v>
      </c>
      <c r="G53" s="27" t="s">
        <v>501</v>
      </c>
      <c r="H53" s="15" t="s">
        <v>67</v>
      </c>
      <c r="I53" s="15" t="s">
        <v>56</v>
      </c>
      <c r="J53" s="15" t="s">
        <v>116</v>
      </c>
      <c r="K53" s="15" t="s">
        <v>158</v>
      </c>
      <c r="L53" s="15"/>
      <c r="M53" s="2" t="s">
        <v>36</v>
      </c>
      <c r="N53" s="2"/>
      <c r="O53" s="15" t="s">
        <v>642</v>
      </c>
      <c r="P53" s="15" t="s">
        <v>126</v>
      </c>
      <c r="Q53" s="15" t="s">
        <v>159</v>
      </c>
      <c r="R53" s="15" t="s">
        <v>643</v>
      </c>
      <c r="S53" s="2"/>
      <c r="T53" s="5"/>
      <c r="U53" s="6"/>
      <c r="V53" s="28"/>
      <c r="W53" s="2" t="s">
        <v>34</v>
      </c>
      <c r="X53" s="15" t="s">
        <v>160</v>
      </c>
      <c r="Y53" s="5" t="e">
        <f>VLOOKUP(A53,[4]Sheet1!$A$2:$BA$134,53,0)</f>
        <v>#N/A</v>
      </c>
      <c r="Z53" s="48" t="e">
        <f>VLOOKUP(A53,[4]Sheet1!$A$2:$O$83,15,0)</f>
        <v>#N/A</v>
      </c>
      <c r="AA53" s="48" t="e">
        <f>VLOOKUP(A53,[4]Sheet1!$A$2:$R$83,18,0)</f>
        <v>#N/A</v>
      </c>
      <c r="AB53" s="48" t="e">
        <f>VLOOKUP(A53,[4]Sheet1!$A$2:$U$83,21,0)</f>
        <v>#N/A</v>
      </c>
      <c r="AC53" s="48" t="e">
        <f>VLOOKUP(A53,[4]Sheet1!$A$2:$X$83,24,0)</f>
        <v>#N/A</v>
      </c>
      <c r="AD53" s="48" t="e">
        <f>VLOOKUP(A53,[4]Sheet1!$A$2:$AA$83,27,0)</f>
        <v>#N/A</v>
      </c>
      <c r="AE53" s="2" t="e">
        <f>VLOOKUP(A53,[4]Sheet1!$A$2:$AQ$83,43,0)</f>
        <v>#N/A</v>
      </c>
      <c r="AF53" s="1"/>
      <c r="AG53" s="41"/>
      <c r="AH53" s="45" t="s">
        <v>502</v>
      </c>
      <c r="AK53" s="10"/>
    </row>
    <row r="54" spans="1:37" ht="79.5" customHeight="1">
      <c r="A54" s="61" t="str">
        <f t="shared" si="0"/>
        <v>Hồ Thị Nguyệt 01/11/1986</v>
      </c>
      <c r="B54" s="15">
        <v>48</v>
      </c>
      <c r="C54" s="14">
        <v>18057618</v>
      </c>
      <c r="D54" s="39" t="s">
        <v>322</v>
      </c>
      <c r="E54" s="40" t="s">
        <v>323</v>
      </c>
      <c r="F54" s="23" t="s">
        <v>148</v>
      </c>
      <c r="G54" s="38" t="s">
        <v>321</v>
      </c>
      <c r="H54" s="15" t="s">
        <v>69</v>
      </c>
      <c r="I54" s="15" t="s">
        <v>56</v>
      </c>
      <c r="J54" s="15" t="s">
        <v>355</v>
      </c>
      <c r="K54" s="15" t="s">
        <v>158</v>
      </c>
      <c r="L54" s="15"/>
      <c r="M54" s="2" t="s">
        <v>324</v>
      </c>
      <c r="N54" s="2"/>
      <c r="O54" s="15" t="s">
        <v>565</v>
      </c>
      <c r="P54" s="15" t="s">
        <v>566</v>
      </c>
      <c r="Q54" s="15" t="s">
        <v>567</v>
      </c>
      <c r="R54" s="15" t="s">
        <v>568</v>
      </c>
      <c r="S54" s="2"/>
      <c r="T54" s="5"/>
      <c r="U54" s="6"/>
      <c r="V54" s="28"/>
      <c r="W54" s="2" t="s">
        <v>34</v>
      </c>
      <c r="X54" s="15" t="s">
        <v>514</v>
      </c>
      <c r="Y54" s="5" t="str">
        <f>VLOOKUP(A54,[4]Sheet1!$A$2:$BA$134,53,0)</f>
        <v>2579 /QĐ-ĐHKT ngày 21 tháng 9 năm 2020</v>
      </c>
      <c r="Z54" s="48" t="str">
        <f>VLOOKUP(A54,[4]Sheet1!$A$2:$O$83,15,0)</f>
        <v>PGS.TS. Hoàng Văn Hải</v>
      </c>
      <c r="AA54" s="48" t="str">
        <f>VLOOKUP(A54,[4]Sheet1!$A$2:$R$83,18,0)</f>
        <v>PGS.TS. Nhâm Phong Tuân</v>
      </c>
      <c r="AB54" s="48" t="str">
        <f>VLOOKUP(A54,[4]Sheet1!$A$2:$U$83,21,0)</f>
        <v>PGS.TS. Vũ Hoàng Ngân</v>
      </c>
      <c r="AC54" s="48" t="str">
        <f>VLOOKUP(A54,[4]Sheet1!$A$2:$X$83,24,0)</f>
        <v>TS. Vũ Thị Minh Hiền</v>
      </c>
      <c r="AD54" s="48" t="str">
        <f>VLOOKUP(A54,[4]Sheet1!$A$2:$AA$83,27,0)</f>
        <v>TS. Trần Kim Hào</v>
      </c>
      <c r="AE54" s="2" t="str">
        <f>VLOOKUP(A54,[4]Sheet1!$A$2:$AQ$83,43,0)</f>
        <v>ngày 24 tháng 9 năm 2020</v>
      </c>
      <c r="AF54" s="1" t="s">
        <v>328</v>
      </c>
      <c r="AG54" s="41" t="s">
        <v>327</v>
      </c>
      <c r="AH54" s="45" t="s">
        <v>332</v>
      </c>
      <c r="AK54" s="10"/>
    </row>
    <row r="55" spans="1:37" ht="79.5" customHeight="1">
      <c r="A55" s="61" t="str">
        <f t="shared" si="0"/>
        <v>Lê Thị Tuyết Nhung 12/10/1982</v>
      </c>
      <c r="B55" s="15">
        <v>49</v>
      </c>
      <c r="C55" s="14">
        <v>18057067</v>
      </c>
      <c r="D55" s="39" t="s">
        <v>480</v>
      </c>
      <c r="E55" s="40" t="s">
        <v>153</v>
      </c>
      <c r="F55" s="23" t="s">
        <v>148</v>
      </c>
      <c r="G55" s="27" t="s">
        <v>481</v>
      </c>
      <c r="H55" s="15" t="s">
        <v>92</v>
      </c>
      <c r="I55" s="15" t="s">
        <v>56</v>
      </c>
      <c r="J55" s="15" t="s">
        <v>355</v>
      </c>
      <c r="K55" s="15" t="s">
        <v>158</v>
      </c>
      <c r="L55" s="15"/>
      <c r="M55" s="2" t="s">
        <v>43</v>
      </c>
      <c r="N55" s="2"/>
      <c r="O55" s="15" t="s">
        <v>640</v>
      </c>
      <c r="P55" s="15" t="s">
        <v>113</v>
      </c>
      <c r="Q55" s="15" t="s">
        <v>159</v>
      </c>
      <c r="R55" s="15" t="s">
        <v>641</v>
      </c>
      <c r="S55" s="2"/>
      <c r="T55" s="5"/>
      <c r="U55" s="6"/>
      <c r="V55" s="28"/>
      <c r="W55" s="2" t="s">
        <v>34</v>
      </c>
      <c r="X55" s="15" t="s">
        <v>160</v>
      </c>
      <c r="Y55" s="5" t="str">
        <f>VLOOKUP(A55,[4]Sheet1!$A$2:$BA$134,53,0)</f>
        <v>2543 /QĐ-ĐHKT ngày 16 tháng 9 năm 2020</v>
      </c>
      <c r="Z55" s="48" t="str">
        <f>VLOOKUP(A55,[4]Sheet1!$A$2:$O$83,15,0)</f>
        <v>PGS.TS. Nguyễn Mạnh Tuân</v>
      </c>
      <c r="AA55" s="48" t="str">
        <f>VLOOKUP(A55,[4]Sheet1!$A$2:$R$83,18,0)</f>
        <v>PGS.TS. Lê Thái Phong</v>
      </c>
      <c r="AB55" s="48" t="str">
        <f>VLOOKUP(A55,[4]Sheet1!$A$2:$U$83,21,0)</f>
        <v>PGS.TS. Nguyễn Đăng Minh</v>
      </c>
      <c r="AC55" s="48" t="str">
        <f>VLOOKUP(A55,[4]Sheet1!$A$2:$X$83,24,0)</f>
        <v>TS. Nguyễn Ngọc Quý</v>
      </c>
      <c r="AD55" s="48" t="str">
        <f>VLOOKUP(A55,[4]Sheet1!$A$2:$AA$83,27,0)</f>
        <v>TS. Lương Thu Hà</v>
      </c>
      <c r="AE55" s="2" t="str">
        <f>VLOOKUP(A55,[4]Sheet1!$A$2:$AQ$83,43,0)</f>
        <v>ngày 29 tháng 9 năm 2020</v>
      </c>
      <c r="AF55" s="1" t="s">
        <v>482</v>
      </c>
      <c r="AG55" s="41" t="s">
        <v>483</v>
      </c>
      <c r="AH55" s="45"/>
      <c r="AK55" s="10"/>
    </row>
    <row r="56" spans="1:37" ht="79.5" customHeight="1">
      <c r="A56" s="61" t="str">
        <f t="shared" si="0"/>
        <v>Lê Hoàng Phương 10/07/1985</v>
      </c>
      <c r="B56" s="15">
        <v>50</v>
      </c>
      <c r="C56" s="14">
        <v>18057117</v>
      </c>
      <c r="D56" s="39" t="s">
        <v>122</v>
      </c>
      <c r="E56" s="40" t="s">
        <v>66</v>
      </c>
      <c r="F56" s="23" t="s">
        <v>148</v>
      </c>
      <c r="G56" s="27" t="s">
        <v>329</v>
      </c>
      <c r="H56" s="15" t="s">
        <v>569</v>
      </c>
      <c r="I56" s="15" t="s">
        <v>39</v>
      </c>
      <c r="J56" s="15" t="s">
        <v>116</v>
      </c>
      <c r="K56" s="15" t="s">
        <v>158</v>
      </c>
      <c r="L56" s="15"/>
      <c r="M56" s="2" t="s">
        <v>36</v>
      </c>
      <c r="N56" s="2"/>
      <c r="O56" s="15" t="s">
        <v>570</v>
      </c>
      <c r="P56" s="15" t="s">
        <v>108</v>
      </c>
      <c r="Q56" s="15" t="s">
        <v>70</v>
      </c>
      <c r="R56" s="15" t="s">
        <v>571</v>
      </c>
      <c r="S56" s="2"/>
      <c r="T56" s="5"/>
      <c r="U56" s="6"/>
      <c r="V56" s="28"/>
      <c r="W56" s="2" t="s">
        <v>34</v>
      </c>
      <c r="X56" s="15" t="s">
        <v>160</v>
      </c>
      <c r="Y56" s="5" t="str">
        <f>VLOOKUP(A56,[4]Sheet1!$A$2:$BA$134,53,0)</f>
        <v>2781 /QĐ-ĐHKT ngày 22 tháng 9 năm 2020</v>
      </c>
      <c r="Z56" s="48" t="str">
        <f>VLOOKUP(A56,[4]Sheet1!$A$2:$O$83,15,0)</f>
        <v>PGS.TS. Phạm Văn Dũng</v>
      </c>
      <c r="AA56" s="48" t="str">
        <f>VLOOKUP(A56,[4]Sheet1!$A$2:$R$83,18,0)</f>
        <v>TS. Đàm Sơn Toại</v>
      </c>
      <c r="AB56" s="48" t="str">
        <f>VLOOKUP(A56,[4]Sheet1!$A$2:$U$83,21,0)</f>
        <v>PGS.TS. Đặng Thị Phương Hoa</v>
      </c>
      <c r="AC56" s="48" t="str">
        <f>VLOOKUP(A56,[4]Sheet1!$A$2:$X$83,24,0)</f>
        <v>TS. Đào Thị Thu Trang</v>
      </c>
      <c r="AD56" s="48" t="str">
        <f>VLOOKUP(A56,[4]Sheet1!$A$2:$AA$83,27,0)</f>
        <v>PGS.TS. Phạm Thị Hồng Điệp</v>
      </c>
      <c r="AE56" s="2" t="str">
        <f>VLOOKUP(A56,[4]Sheet1!$A$2:$AQ$83,43,0)</f>
        <v>ngày 7 tháng 10 năm 2020</v>
      </c>
      <c r="AF56" s="1" t="s">
        <v>330</v>
      </c>
      <c r="AG56" s="41" t="s">
        <v>331</v>
      </c>
      <c r="AH56" s="45"/>
      <c r="AK56" s="10"/>
    </row>
    <row r="57" spans="1:37" ht="79.5" customHeight="1">
      <c r="A57" s="61" t="str">
        <f t="shared" si="0"/>
        <v>Nguyễn Thị Ngọc Phương 12/09/1986</v>
      </c>
      <c r="B57" s="15">
        <v>51</v>
      </c>
      <c r="C57" s="14">
        <v>18057026</v>
      </c>
      <c r="D57" s="39" t="s">
        <v>45</v>
      </c>
      <c r="E57" s="40" t="s">
        <v>66</v>
      </c>
      <c r="F57" s="23" t="s">
        <v>148</v>
      </c>
      <c r="G57" s="27" t="s">
        <v>398</v>
      </c>
      <c r="H57" s="15" t="s">
        <v>67</v>
      </c>
      <c r="I57" s="15" t="s">
        <v>56</v>
      </c>
      <c r="J57" s="15" t="s">
        <v>316</v>
      </c>
      <c r="K57" s="15" t="s">
        <v>158</v>
      </c>
      <c r="L57" s="15"/>
      <c r="M57" s="2" t="s">
        <v>44</v>
      </c>
      <c r="N57" s="2"/>
      <c r="O57" s="15" t="s">
        <v>602</v>
      </c>
      <c r="P57" s="15" t="s">
        <v>68</v>
      </c>
      <c r="Q57" s="15" t="s">
        <v>319</v>
      </c>
      <c r="R57" s="15" t="s">
        <v>603</v>
      </c>
      <c r="S57" s="2"/>
      <c r="T57" s="5"/>
      <c r="U57" s="6"/>
      <c r="V57" s="28"/>
      <c r="W57" s="2" t="s">
        <v>34</v>
      </c>
      <c r="X57" s="15" t="s">
        <v>160</v>
      </c>
      <c r="Y57" s="5" t="str">
        <f>VLOOKUP(A57,[4]Sheet1!$A$2:$BA$134,53,0)</f>
        <v>2495 /QĐ-ĐHKT ngày 16 tháng 9 năm 2020</v>
      </c>
      <c r="Z57" s="48" t="str">
        <f>VLOOKUP(A57,[4]Sheet1!$A$2:$O$83,15,0)</f>
        <v>PGS.TS. Lê Trung Thành</v>
      </c>
      <c r="AA57" s="48" t="str">
        <f>VLOOKUP(A57,[4]Sheet1!$A$2:$R$83,18,0)</f>
        <v>PGS.TS. Lưu Thị Hương</v>
      </c>
      <c r="AB57" s="48" t="str">
        <f>VLOOKUP(A57,[4]Sheet1!$A$2:$U$83,21,0)</f>
        <v>TS. Phan Hữu Nghị</v>
      </c>
      <c r="AC57" s="48" t="str">
        <f>VLOOKUP(A57,[4]Sheet1!$A$2:$X$83,24,0)</f>
        <v>TS. Trần Thế Nữ</v>
      </c>
      <c r="AD57" s="48" t="str">
        <f>VLOOKUP(A57,[4]Sheet1!$A$2:$AA$83,27,0)</f>
        <v>TS. Đinh Thị Thanh Vân</v>
      </c>
      <c r="AE57" s="2" t="str">
        <f>VLOOKUP(A57,[4]Sheet1!$A$2:$AQ$83,43,0)</f>
        <v>ngày 23 tháng 9 năm 2020</v>
      </c>
      <c r="AF57" s="1" t="s">
        <v>399</v>
      </c>
      <c r="AG57" s="41" t="s">
        <v>400</v>
      </c>
      <c r="AH57" s="45"/>
      <c r="AK57" s="10" t="e">
        <f>VLOOKUP(A57,[5]Sheet1!$D$1:$H$59,5,0)</f>
        <v>#N/A</v>
      </c>
    </row>
    <row r="58" spans="1:37" ht="79.5" customHeight="1">
      <c r="A58" s="61" t="str">
        <f t="shared" si="0"/>
        <v>Nguyễn Ngọc Quỳnh 12/09/1989</v>
      </c>
      <c r="B58" s="15">
        <v>52</v>
      </c>
      <c r="C58" s="14">
        <v>18057119</v>
      </c>
      <c r="D58" s="39" t="s">
        <v>87</v>
      </c>
      <c r="E58" s="40" t="s">
        <v>33</v>
      </c>
      <c r="F58" s="23" t="s">
        <v>146</v>
      </c>
      <c r="G58" s="27" t="s">
        <v>252</v>
      </c>
      <c r="H58" s="15" t="s">
        <v>539</v>
      </c>
      <c r="I58" s="15" t="s">
        <v>56</v>
      </c>
      <c r="J58" s="15" t="s">
        <v>116</v>
      </c>
      <c r="K58" s="15" t="s">
        <v>158</v>
      </c>
      <c r="L58" s="15"/>
      <c r="M58" s="2" t="s">
        <v>36</v>
      </c>
      <c r="N58" s="2"/>
      <c r="O58" s="15" t="s">
        <v>540</v>
      </c>
      <c r="P58" s="15" t="s">
        <v>114</v>
      </c>
      <c r="Q58" s="15" t="s">
        <v>159</v>
      </c>
      <c r="R58" s="15" t="s">
        <v>541</v>
      </c>
      <c r="S58" s="2"/>
      <c r="T58" s="5"/>
      <c r="U58" s="6"/>
      <c r="V58" s="28"/>
      <c r="W58" s="2" t="s">
        <v>34</v>
      </c>
      <c r="X58" s="15" t="s">
        <v>160</v>
      </c>
      <c r="Y58" s="5" t="str">
        <f>VLOOKUP(A58,[4]Sheet1!$A$2:$BA$134,53,0)</f>
        <v>2784 /QĐ-ĐHKT ngày 22 tháng 9 năm 2020</v>
      </c>
      <c r="Z58" s="48" t="str">
        <f>VLOOKUP(A58,[4]Sheet1!$A$2:$O$83,15,0)</f>
        <v>PGS.TS. Trần Đức Hiệp</v>
      </c>
      <c r="AA58" s="48" t="str">
        <f>VLOOKUP(A58,[4]Sheet1!$A$2:$R$83,18,0)</f>
        <v>TS. Lưu Quốc Đạt</v>
      </c>
      <c r="AB58" s="48" t="str">
        <f>VLOOKUP(A58,[4]Sheet1!$A$2:$U$83,21,0)</f>
        <v>PGS.TS. Trần Thị Lan Hương</v>
      </c>
      <c r="AC58" s="48" t="str">
        <f>VLOOKUP(A58,[4]Sheet1!$A$2:$X$83,24,0)</f>
        <v>TS. Nguyễn Thị Hương Lan</v>
      </c>
      <c r="AD58" s="48" t="str">
        <f>VLOOKUP(A58,[4]Sheet1!$A$2:$AA$83,27,0)</f>
        <v>PGS.TS. Nguyễn Chiến Thắng</v>
      </c>
      <c r="AE58" s="2" t="str">
        <f>VLOOKUP(A58,[4]Sheet1!$A$2:$AQ$83,43,0)</f>
        <v>ngày 9 tháng 10 năm 2020</v>
      </c>
      <c r="AF58" s="1" t="s">
        <v>253</v>
      </c>
      <c r="AG58" s="41" t="s">
        <v>254</v>
      </c>
      <c r="AH58" s="43"/>
      <c r="AK58" s="10" t="e">
        <f>VLOOKUP(A58,[5]Sheet1!$D$1:$H$59,5,0)</f>
        <v>#N/A</v>
      </c>
    </row>
    <row r="59" spans="1:37" ht="79.5" customHeight="1">
      <c r="A59" s="61" t="str">
        <f t="shared" si="0"/>
        <v>Lò Văn Sính 22/09/1969</v>
      </c>
      <c r="B59" s="15">
        <v>53</v>
      </c>
      <c r="C59" s="49">
        <v>18057564</v>
      </c>
      <c r="D59" s="50" t="s">
        <v>676</v>
      </c>
      <c r="E59" s="51" t="s">
        <v>677</v>
      </c>
      <c r="F59" s="52" t="s">
        <v>148</v>
      </c>
      <c r="G59" s="53" t="s">
        <v>678</v>
      </c>
      <c r="H59" s="49" t="s">
        <v>681</v>
      </c>
      <c r="I59" s="49" t="s">
        <v>39</v>
      </c>
      <c r="J59" s="49" t="s">
        <v>116</v>
      </c>
      <c r="K59" s="49" t="s">
        <v>158</v>
      </c>
      <c r="L59" s="22"/>
      <c r="M59" s="54"/>
      <c r="N59" s="54"/>
      <c r="O59" s="22" t="s">
        <v>682</v>
      </c>
      <c r="P59" s="22" t="s">
        <v>683</v>
      </c>
      <c r="Q59" s="22" t="s">
        <v>42</v>
      </c>
      <c r="R59" s="22" t="s">
        <v>684</v>
      </c>
      <c r="S59" s="54"/>
      <c r="T59" s="55"/>
      <c r="U59" s="56"/>
      <c r="V59" s="57"/>
      <c r="W59" s="54" t="s">
        <v>34</v>
      </c>
      <c r="X59" s="49" t="s">
        <v>514</v>
      </c>
      <c r="Y59" s="5" t="str">
        <f>VLOOKUP(A59,[4]Sheet1!$A$2:$BA$134,53,0)</f>
        <v>2778 /QĐ-ĐHKT ngày 22 tháng 9 năm 2020</v>
      </c>
      <c r="Z59" s="48" t="str">
        <f>VLOOKUP(A59,[4]Sheet1!$A$2:$O$83,15,0)</f>
        <v>PGS.TS. Nguyễn Trúc Lê</v>
      </c>
      <c r="AA59" s="48" t="str">
        <f>VLOOKUP(A59,[4]Sheet1!$A$2:$R$83,18,0)</f>
        <v>PGS.TS. Bùi Văn Huyền</v>
      </c>
      <c r="AB59" s="48" t="str">
        <f>VLOOKUP(A59,[4]Sheet1!$A$2:$U$83,21,0)</f>
        <v>PGS.TS. Nguyễn An Thịnh</v>
      </c>
      <c r="AC59" s="48" t="str">
        <f>VLOOKUP(A59,[4]Sheet1!$A$2:$X$83,24,0)</f>
        <v>TS. Hoàng Khắc Lịch</v>
      </c>
      <c r="AD59" s="48" t="str">
        <f>VLOOKUP(A59,[4]Sheet1!$A$2:$AA$83,27,0)</f>
        <v>TS. Nguyễn Mạnh Hùng</v>
      </c>
      <c r="AE59" s="2" t="str">
        <f>VLOOKUP(A59,[4]Sheet1!$A$2:$AQ$83,43,0)</f>
        <v>ngày 7 tháng 10 năm 2020</v>
      </c>
      <c r="AF59" s="58" t="s">
        <v>679</v>
      </c>
      <c r="AG59" s="59" t="s">
        <v>680</v>
      </c>
      <c r="AH59" s="60"/>
      <c r="AK59" s="10" t="e">
        <f>VLOOKUP(A59,[5]Sheet1!$D$1:$H$59,5,0)</f>
        <v>#N/A</v>
      </c>
    </row>
    <row r="60" spans="1:37" ht="79.5" customHeight="1">
      <c r="A60" s="61" t="str">
        <f t="shared" si="0"/>
        <v>Thân Thị Thanh Tâm 21/10/1994</v>
      </c>
      <c r="B60" s="15">
        <v>54</v>
      </c>
      <c r="C60" s="14">
        <v>18057069</v>
      </c>
      <c r="D60" s="39" t="s">
        <v>262</v>
      </c>
      <c r="E60" s="40" t="s">
        <v>263</v>
      </c>
      <c r="F60" s="23"/>
      <c r="G60" s="27" t="s">
        <v>264</v>
      </c>
      <c r="H60" s="15" t="s">
        <v>157</v>
      </c>
      <c r="I60" s="15" t="s">
        <v>56</v>
      </c>
      <c r="J60" s="15" t="s">
        <v>355</v>
      </c>
      <c r="K60" s="15" t="s">
        <v>158</v>
      </c>
      <c r="L60" s="15"/>
      <c r="M60" s="2" t="s">
        <v>43</v>
      </c>
      <c r="N60" s="2"/>
      <c r="O60" s="15" t="s">
        <v>546</v>
      </c>
      <c r="P60" s="15" t="s">
        <v>547</v>
      </c>
      <c r="Q60" s="15" t="s">
        <v>548</v>
      </c>
      <c r="R60" s="15" t="s">
        <v>549</v>
      </c>
      <c r="S60" s="2"/>
      <c r="T60" s="5"/>
      <c r="U60" s="6"/>
      <c r="V60" s="28"/>
      <c r="W60" s="2" t="s">
        <v>34</v>
      </c>
      <c r="X60" s="15" t="s">
        <v>160</v>
      </c>
      <c r="Y60" s="5" t="str">
        <f>VLOOKUP(A60,[4]Sheet1!$A$2:$BA$134,53,0)</f>
        <v>2540 /QĐ-ĐHKT ngày 16 tháng 9 năm 2020</v>
      </c>
      <c r="Z60" s="48" t="str">
        <f>VLOOKUP(A60,[4]Sheet1!$A$2:$O$83,15,0)</f>
        <v>PGS.TS. Nguyễn Mạnh Tuân</v>
      </c>
      <c r="AA60" s="48" t="str">
        <f>VLOOKUP(A60,[4]Sheet1!$A$2:$R$83,18,0)</f>
        <v>PGS.TS. Lê Thái Phong</v>
      </c>
      <c r="AB60" s="48" t="str">
        <f>VLOOKUP(A60,[4]Sheet1!$A$2:$U$83,21,0)</f>
        <v>TS. Lương Thu Hà</v>
      </c>
      <c r="AC60" s="48" t="str">
        <f>VLOOKUP(A60,[4]Sheet1!$A$2:$X$83,24,0)</f>
        <v>TS. Nguyễn Ngọc Quý</v>
      </c>
      <c r="AD60" s="48" t="str">
        <f>VLOOKUP(A60,[4]Sheet1!$A$2:$AA$83,27,0)</f>
        <v>PGS.TS. Nguyễn Đăng Minh</v>
      </c>
      <c r="AE60" s="2" t="str">
        <f>VLOOKUP(A60,[4]Sheet1!$A$2:$AQ$83,43,0)</f>
        <v>ngày 29 tháng 9 năm 2020</v>
      </c>
      <c r="AF60" s="1" t="s">
        <v>265</v>
      </c>
      <c r="AG60" s="41" t="s">
        <v>266</v>
      </c>
      <c r="AH60" s="43"/>
      <c r="AK60" s="10" t="e">
        <f>VLOOKUP(A60,[5]Sheet1!$D$1:$H$59,5,0)</f>
        <v>#N/A</v>
      </c>
    </row>
    <row r="61" spans="1:37" ht="79.5" customHeight="1">
      <c r="A61" s="61" t="str">
        <f t="shared" si="0"/>
        <v>Trần Ngọc Toàn 05/08/1993</v>
      </c>
      <c r="B61" s="15">
        <v>55</v>
      </c>
      <c r="C61" s="14">
        <v>18057129</v>
      </c>
      <c r="D61" s="39" t="s">
        <v>85</v>
      </c>
      <c r="E61" s="40" t="s">
        <v>338</v>
      </c>
      <c r="F61" s="23" t="s">
        <v>148</v>
      </c>
      <c r="G61" s="27" t="s">
        <v>339</v>
      </c>
      <c r="H61" s="15" t="s">
        <v>91</v>
      </c>
      <c r="I61" s="15" t="s">
        <v>39</v>
      </c>
      <c r="J61" s="15" t="s">
        <v>116</v>
      </c>
      <c r="K61" s="15" t="s">
        <v>158</v>
      </c>
      <c r="L61" s="15"/>
      <c r="M61" s="2" t="s">
        <v>36</v>
      </c>
      <c r="N61" s="2"/>
      <c r="O61" s="15" t="s">
        <v>574</v>
      </c>
      <c r="P61" s="15" t="s">
        <v>149</v>
      </c>
      <c r="Q61" s="15" t="s">
        <v>159</v>
      </c>
      <c r="R61" s="15" t="s">
        <v>575</v>
      </c>
      <c r="S61" s="2"/>
      <c r="T61" s="5"/>
      <c r="U61" s="6"/>
      <c r="V61" s="28"/>
      <c r="W61" s="2" t="s">
        <v>34</v>
      </c>
      <c r="X61" s="15" t="s">
        <v>160</v>
      </c>
      <c r="Y61" s="5" t="str">
        <f>VLOOKUP(A61,[4]Sheet1!$A$2:$BA$134,53,0)</f>
        <v>2788 /QĐ-ĐHKT ngày 22 tháng 9 năm 2020</v>
      </c>
      <c r="Z61" s="48" t="str">
        <f>VLOOKUP(A61,[4]Sheet1!$A$2:$O$83,15,0)</f>
        <v>PGS.TS. Nguyễn Anh Thu</v>
      </c>
      <c r="AA61" s="48" t="str">
        <f>VLOOKUP(A61,[4]Sheet1!$A$2:$R$83,18,0)</f>
        <v>GS.TS. Nguyễn Thành Độ</v>
      </c>
      <c r="AB61" s="48" t="str">
        <f>VLOOKUP(A61,[4]Sheet1!$A$2:$U$83,21,0)</f>
        <v>PGS.TS. Phạm Thị Thanh Hồng</v>
      </c>
      <c r="AC61" s="48" t="str">
        <f>VLOOKUP(A61,[4]Sheet1!$A$2:$X$83,24,0)</f>
        <v>TS. Nguyễn Thị Lan Hương</v>
      </c>
      <c r="AD61" s="48" t="str">
        <f>VLOOKUP(A61,[4]Sheet1!$A$2:$AA$83,27,0)</f>
        <v>PGS.TS. Phạm Thị Hồng Điệp</v>
      </c>
      <c r="AE61" s="2" t="str">
        <f>VLOOKUP(A61,[4]Sheet1!$A$2:$AQ$83,43,0)</f>
        <v>ngày 9 tháng 10 năm 2020</v>
      </c>
      <c r="AF61" s="1" t="s">
        <v>340</v>
      </c>
      <c r="AG61" s="41" t="s">
        <v>341</v>
      </c>
      <c r="AH61" s="45"/>
      <c r="AK61" s="10" t="e">
        <f>VLOOKUP(A61,[5]Sheet1!$D$1:$H$59,5,0)</f>
        <v>#N/A</v>
      </c>
    </row>
    <row r="62" spans="1:37" ht="79.5" customHeight="1">
      <c r="A62" s="61" t="str">
        <f t="shared" si="0"/>
        <v>Phạm Anh Tôn 30/08/1990</v>
      </c>
      <c r="B62" s="15">
        <v>56</v>
      </c>
      <c r="C62" s="14">
        <v>18057036</v>
      </c>
      <c r="D62" s="39" t="s">
        <v>217</v>
      </c>
      <c r="E62" s="40" t="s">
        <v>218</v>
      </c>
      <c r="F62" s="23" t="s">
        <v>144</v>
      </c>
      <c r="G62" s="27" t="s">
        <v>219</v>
      </c>
      <c r="H62" s="15" t="s">
        <v>112</v>
      </c>
      <c r="I62" s="15" t="s">
        <v>39</v>
      </c>
      <c r="J62" s="15" t="s">
        <v>316</v>
      </c>
      <c r="K62" s="15" t="s">
        <v>158</v>
      </c>
      <c r="L62" s="15"/>
      <c r="M62" s="2" t="s">
        <v>44</v>
      </c>
      <c r="N62" s="2"/>
      <c r="O62" s="15" t="s">
        <v>525</v>
      </c>
      <c r="P62" s="15" t="s">
        <v>99</v>
      </c>
      <c r="Q62" s="15" t="s">
        <v>159</v>
      </c>
      <c r="R62" s="15" t="s">
        <v>526</v>
      </c>
      <c r="S62" s="2"/>
      <c r="T62" s="5"/>
      <c r="U62" s="6"/>
      <c r="V62" s="28"/>
      <c r="W62" s="2" t="s">
        <v>48</v>
      </c>
      <c r="X62" s="15" t="s">
        <v>160</v>
      </c>
      <c r="Y62" s="5" t="str">
        <f>VLOOKUP(A62,[4]Sheet1!$A$2:$BA$134,53,0)</f>
        <v>2499 /QĐ-ĐHKT ngày 16 tháng 9 năm 2020</v>
      </c>
      <c r="Z62" s="48" t="str">
        <f>VLOOKUP(A62,[4]Sheet1!$A$2:$O$83,15,0)</f>
        <v>PGS.TS. Trần Thị Thanh Tú</v>
      </c>
      <c r="AA62" s="48" t="str">
        <f>VLOOKUP(A62,[4]Sheet1!$A$2:$R$83,18,0)</f>
        <v>TS. Nguyễn Anh Thái</v>
      </c>
      <c r="AB62" s="48" t="str">
        <f>VLOOKUP(A62,[4]Sheet1!$A$2:$U$83,21,0)</f>
        <v>PGS.TS. Lê Hoàng Nga</v>
      </c>
      <c r="AC62" s="48" t="str">
        <f>VLOOKUP(A62,[4]Sheet1!$A$2:$X$83,24,0)</f>
        <v>TS. Vũ Thị Loan</v>
      </c>
      <c r="AD62" s="48" t="str">
        <f>VLOOKUP(A62,[4]Sheet1!$A$2:$AA$83,27,0)</f>
        <v>PGS.TS. Nguyễn Văn Hiệu</v>
      </c>
      <c r="AE62" s="2" t="str">
        <f>VLOOKUP(A62,[4]Sheet1!$A$2:$AQ$83,43,0)</f>
        <v>ngày 22 tháng 9 năm 2020</v>
      </c>
      <c r="AF62" s="1" t="s">
        <v>220</v>
      </c>
      <c r="AG62" s="41" t="s">
        <v>221</v>
      </c>
      <c r="AH62" s="43"/>
      <c r="AK62" s="10"/>
    </row>
    <row r="63" spans="1:37" ht="79.5" customHeight="1">
      <c r="A63" s="61" t="str">
        <f t="shared" si="0"/>
        <v>Nông Văn Tuấn 28/04/1989</v>
      </c>
      <c r="B63" s="15">
        <v>57</v>
      </c>
      <c r="C63" s="14">
        <v>18057039</v>
      </c>
      <c r="D63" s="39" t="s">
        <v>226</v>
      </c>
      <c r="E63" s="40" t="s">
        <v>180</v>
      </c>
      <c r="F63" s="23"/>
      <c r="G63" s="27" t="s">
        <v>227</v>
      </c>
      <c r="H63" s="15" t="s">
        <v>118</v>
      </c>
      <c r="I63" s="15" t="s">
        <v>39</v>
      </c>
      <c r="J63" s="15" t="s">
        <v>316</v>
      </c>
      <c r="K63" s="15" t="s">
        <v>158</v>
      </c>
      <c r="L63" s="15"/>
      <c r="M63" s="2" t="s">
        <v>44</v>
      </c>
      <c r="N63" s="2"/>
      <c r="O63" s="15" t="s">
        <v>529</v>
      </c>
      <c r="P63" s="15" t="s">
        <v>530</v>
      </c>
      <c r="Q63" s="15" t="s">
        <v>319</v>
      </c>
      <c r="R63" s="15" t="s">
        <v>531</v>
      </c>
      <c r="S63" s="2"/>
      <c r="T63" s="5"/>
      <c r="U63" s="6"/>
      <c r="V63" s="28"/>
      <c r="W63" s="2" t="s">
        <v>34</v>
      </c>
      <c r="X63" s="15" t="s">
        <v>160</v>
      </c>
      <c r="Y63" s="5" t="str">
        <f>VLOOKUP(A63,[4]Sheet1!$A$2:$BA$134,53,0)</f>
        <v>2500 /QĐ-ĐHKT ngày 16 tháng 9 năm 2020</v>
      </c>
      <c r="Z63" s="48" t="str">
        <f>VLOOKUP(A63,[4]Sheet1!$A$2:$O$83,15,0)</f>
        <v>PGS.TS. Trần Thị Thanh Tú</v>
      </c>
      <c r="AA63" s="48" t="str">
        <f>VLOOKUP(A63,[4]Sheet1!$A$2:$R$83,18,0)</f>
        <v>PGS.TS. Nguyễn Văn Hiệu</v>
      </c>
      <c r="AB63" s="48" t="str">
        <f>VLOOKUP(A63,[4]Sheet1!$A$2:$U$83,21,0)</f>
        <v>PGS.TS. Lê Hoàng Nga</v>
      </c>
      <c r="AC63" s="48" t="str">
        <f>VLOOKUP(A63,[4]Sheet1!$A$2:$X$83,24,0)</f>
        <v>TS. Vũ Thị Loan</v>
      </c>
      <c r="AD63" s="48" t="str">
        <f>VLOOKUP(A63,[4]Sheet1!$A$2:$AA$83,27,0)</f>
        <v>TS. Nguyễn Anh Thái</v>
      </c>
      <c r="AE63" s="2" t="str">
        <f>VLOOKUP(A63,[4]Sheet1!$A$2:$AQ$83,43,0)</f>
        <v>ngày 22 tháng 9 năm 2020</v>
      </c>
      <c r="AF63" s="1" t="s">
        <v>224</v>
      </c>
      <c r="AG63" s="41" t="s">
        <v>228</v>
      </c>
      <c r="AH63" s="43"/>
      <c r="AK63" s="10"/>
    </row>
    <row r="64" spans="1:37" ht="79.5" customHeight="1">
      <c r="A64" s="61" t="str">
        <f t="shared" si="0"/>
        <v>Phùng Quang Tuấn 16/10/1977</v>
      </c>
      <c r="B64" s="15">
        <v>58</v>
      </c>
      <c r="C64" s="14">
        <v>17058427</v>
      </c>
      <c r="D64" s="39" t="s">
        <v>179</v>
      </c>
      <c r="E64" s="40" t="s">
        <v>180</v>
      </c>
      <c r="F64" s="23" t="s">
        <v>181</v>
      </c>
      <c r="G64" s="27" t="s">
        <v>182</v>
      </c>
      <c r="H64" s="15" t="s">
        <v>67</v>
      </c>
      <c r="I64" s="15" t="s">
        <v>39</v>
      </c>
      <c r="J64" s="15" t="s">
        <v>62</v>
      </c>
      <c r="K64" s="15" t="s">
        <v>58</v>
      </c>
      <c r="L64" s="15"/>
      <c r="M64" s="2" t="s">
        <v>124</v>
      </c>
      <c r="N64" s="2"/>
      <c r="O64" s="15" t="s">
        <v>183</v>
      </c>
      <c r="P64" s="15" t="s">
        <v>184</v>
      </c>
      <c r="Q64" s="15" t="s">
        <v>185</v>
      </c>
      <c r="R64" s="15" t="s">
        <v>186</v>
      </c>
      <c r="S64" s="2"/>
      <c r="T64" s="5"/>
      <c r="U64" s="6"/>
      <c r="V64" s="28"/>
      <c r="W64" s="2" t="s">
        <v>34</v>
      </c>
      <c r="X64" s="15" t="s">
        <v>123</v>
      </c>
      <c r="Y64" s="5" t="str">
        <f>VLOOKUP(A64,[4]Sheet1!$A$2:$BA$134,53,0)</f>
        <v>2789 /QĐ-ĐHKT ngày 22 tháng 9 năm 2020</v>
      </c>
      <c r="Z64" s="48" t="str">
        <f>VLOOKUP(A64,[4]Sheet1!$A$2:$O$83,15,0)</f>
        <v>PGS.TS. Nguyễn Anh Thu</v>
      </c>
      <c r="AA64" s="48" t="str">
        <f>VLOOKUP(A64,[4]Sheet1!$A$2:$R$83,18,0)</f>
        <v>PGS.TS. Phạm Thị Hồng Điệp</v>
      </c>
      <c r="AB64" s="48" t="str">
        <f>VLOOKUP(A64,[4]Sheet1!$A$2:$U$83,21,0)</f>
        <v>PGS.TS. Phạm Thị Thanh Hồng</v>
      </c>
      <c r="AC64" s="48" t="str">
        <f>VLOOKUP(A64,[4]Sheet1!$A$2:$X$83,24,0)</f>
        <v>TS. Nguyễn Thị Lan Hương</v>
      </c>
      <c r="AD64" s="48" t="str">
        <f>VLOOKUP(A64,[4]Sheet1!$A$2:$AA$83,27,0)</f>
        <v>GS.TS. Nguyễn Thành Độ</v>
      </c>
      <c r="AE64" s="2" t="str">
        <f>VLOOKUP(A64,[4]Sheet1!$A$2:$AQ$83,43,0)</f>
        <v>ngày 9 tháng 10 năm 2020</v>
      </c>
      <c r="AF64" s="1" t="s">
        <v>187</v>
      </c>
      <c r="AG64" s="41" t="s">
        <v>188</v>
      </c>
      <c r="AH64" s="43"/>
      <c r="AK64" s="10"/>
    </row>
    <row r="65" spans="1:37" ht="127.5" customHeight="1">
      <c r="A65" s="61" t="str">
        <f t="shared" si="0"/>
        <v>Trần Văn Tuấn 23/05/1991</v>
      </c>
      <c r="B65" s="15">
        <v>59</v>
      </c>
      <c r="C65" s="14">
        <v>18057078</v>
      </c>
      <c r="D65" s="39" t="s">
        <v>198</v>
      </c>
      <c r="E65" s="40" t="s">
        <v>180</v>
      </c>
      <c r="F65" s="23" t="s">
        <v>148</v>
      </c>
      <c r="G65" s="27" t="s">
        <v>417</v>
      </c>
      <c r="H65" s="15" t="s">
        <v>69</v>
      </c>
      <c r="I65" s="15" t="s">
        <v>39</v>
      </c>
      <c r="J65" s="15" t="s">
        <v>355</v>
      </c>
      <c r="K65" s="15" t="s">
        <v>158</v>
      </c>
      <c r="L65" s="15"/>
      <c r="M65" s="2" t="s">
        <v>43</v>
      </c>
      <c r="N65" s="2"/>
      <c r="O65" s="15" t="s">
        <v>613</v>
      </c>
      <c r="P65" s="15" t="s">
        <v>96</v>
      </c>
      <c r="Q65" s="15" t="s">
        <v>159</v>
      </c>
      <c r="R65" s="15" t="s">
        <v>614</v>
      </c>
      <c r="S65" s="2"/>
      <c r="T65" s="5"/>
      <c r="U65" s="6"/>
      <c r="V65" s="28"/>
      <c r="W65" s="2" t="s">
        <v>34</v>
      </c>
      <c r="X65" s="15" t="s">
        <v>160</v>
      </c>
      <c r="Y65" s="5" t="str">
        <f>VLOOKUP(A65,[4]Sheet1!$A$2:$BA$134,53,0)</f>
        <v>2537 /QĐ-ĐHKT ngày 16 tháng 9 năm 2020</v>
      </c>
      <c r="Z65" s="48" t="str">
        <f>VLOOKUP(A65,[4]Sheet1!$A$2:$O$83,15,0)</f>
        <v>PGS.TS. Hoàng Văn Hải</v>
      </c>
      <c r="AA65" s="48" t="str">
        <f>VLOOKUP(A65,[4]Sheet1!$A$2:$R$83,18,0)</f>
        <v>PGS.TS. Vũ Hoàng Ngân</v>
      </c>
      <c r="AB65" s="48" t="str">
        <f>VLOOKUP(A65,[4]Sheet1!$A$2:$U$83,21,0)</f>
        <v>TS. Trần Kim Hào</v>
      </c>
      <c r="AC65" s="48" t="str">
        <f>VLOOKUP(A65,[4]Sheet1!$A$2:$X$83,24,0)</f>
        <v>TS. Vũ Thị Minh Hiền</v>
      </c>
      <c r="AD65" s="48" t="str">
        <f>VLOOKUP(A65,[4]Sheet1!$A$2:$AA$83,27,0)</f>
        <v>PGS.TS. Nhâm Phong Tuân</v>
      </c>
      <c r="AE65" s="2" t="str">
        <f>VLOOKUP(A65,[4]Sheet1!$A$2:$AQ$83,43,0)</f>
        <v>ngày 24 tháng 9 năm 2020</v>
      </c>
      <c r="AF65" s="1" t="s">
        <v>418</v>
      </c>
      <c r="AG65" s="41" t="s">
        <v>419</v>
      </c>
      <c r="AH65" s="45"/>
      <c r="AK65" s="10"/>
    </row>
    <row r="66" spans="1:37" ht="79.5" customHeight="1">
      <c r="A66" s="61" t="str">
        <f t="shared" si="0"/>
        <v>Đỗ Mạnh Tùng 14/11/1991</v>
      </c>
      <c r="B66" s="15">
        <v>60</v>
      </c>
      <c r="C66" s="49">
        <v>17058429</v>
      </c>
      <c r="D66" s="50" t="s">
        <v>663</v>
      </c>
      <c r="E66" s="51" t="s">
        <v>664</v>
      </c>
      <c r="F66" s="52" t="s">
        <v>148</v>
      </c>
      <c r="G66" s="53" t="s">
        <v>665</v>
      </c>
      <c r="H66" s="22" t="s">
        <v>61</v>
      </c>
      <c r="I66" s="22" t="s">
        <v>39</v>
      </c>
      <c r="J66" s="22" t="s">
        <v>62</v>
      </c>
      <c r="K66" s="22" t="s">
        <v>58</v>
      </c>
      <c r="L66" s="22"/>
      <c r="M66" s="54"/>
      <c r="N66" s="54"/>
      <c r="O66" s="22" t="s">
        <v>666</v>
      </c>
      <c r="P66" s="22" t="s">
        <v>667</v>
      </c>
      <c r="Q66" s="22" t="s">
        <v>668</v>
      </c>
      <c r="R66" s="22" t="s">
        <v>669</v>
      </c>
      <c r="S66" s="54"/>
      <c r="T66" s="55"/>
      <c r="U66" s="56"/>
      <c r="V66" s="57"/>
      <c r="W66" s="54" t="s">
        <v>34</v>
      </c>
      <c r="X66" s="22" t="s">
        <v>123</v>
      </c>
      <c r="Y66" s="5" t="str">
        <f>VLOOKUP(A66,[4]Sheet1!$A$2:$BA$134,53,0)</f>
        <v>2792 /QĐ-ĐHKT ngày 22 tháng 9 năm 2020</v>
      </c>
      <c r="Z66" s="48" t="str">
        <f>VLOOKUP(A66,[4]Sheet1!$A$2:$O$83,15,0)</f>
        <v>PGS.TS. Phạm Văn Dũng</v>
      </c>
      <c r="AA66" s="48" t="str">
        <f>VLOOKUP(A66,[4]Sheet1!$A$2:$R$83,18,0)</f>
        <v>PGS.TS. Lê Thị Anh Vân</v>
      </c>
      <c r="AB66" s="48" t="str">
        <f>VLOOKUP(A66,[4]Sheet1!$A$2:$U$83,21,0)</f>
        <v>TS. Nguyễn Xuân Thành</v>
      </c>
      <c r="AC66" s="48" t="str">
        <f>VLOOKUP(A66,[4]Sheet1!$A$2:$X$83,24,0)</f>
        <v>TS. Nguyễn Thùy Anh</v>
      </c>
      <c r="AD66" s="48" t="str">
        <f>VLOOKUP(A66,[4]Sheet1!$A$2:$AA$83,27,0)</f>
        <v>TS. Nguyễn Thế Kiên</v>
      </c>
      <c r="AE66" s="2" t="str">
        <f>VLOOKUP(A66,[4]Sheet1!$A$2:$AQ$83,43,0)</f>
        <v>ngày 8 tháng 10 năm 2020</v>
      </c>
      <c r="AF66" s="58" t="s">
        <v>670</v>
      </c>
      <c r="AG66" s="59" t="s">
        <v>671</v>
      </c>
      <c r="AH66" s="60"/>
      <c r="AK66" s="10" t="e">
        <f>VLOOKUP(A66,[5]Sheet1!$D$1:$H$59,5,0)</f>
        <v>#N/A</v>
      </c>
    </row>
    <row r="67" spans="1:37" ht="79.5" customHeight="1">
      <c r="A67" s="61" t="str">
        <f t="shared" si="0"/>
        <v>Lương Phương Thanh 27/01/1995</v>
      </c>
      <c r="B67" s="15">
        <v>61</v>
      </c>
      <c r="C67" s="14">
        <v>18057028</v>
      </c>
      <c r="D67" s="39" t="s">
        <v>373</v>
      </c>
      <c r="E67" s="40" t="s">
        <v>374</v>
      </c>
      <c r="F67" s="23" t="s">
        <v>148</v>
      </c>
      <c r="G67" s="27" t="s">
        <v>375</v>
      </c>
      <c r="H67" s="15" t="s">
        <v>67</v>
      </c>
      <c r="I67" s="15" t="s">
        <v>56</v>
      </c>
      <c r="J67" s="15" t="s">
        <v>316</v>
      </c>
      <c r="K67" s="15" t="s">
        <v>158</v>
      </c>
      <c r="L67" s="15"/>
      <c r="M67" s="2" t="s">
        <v>44</v>
      </c>
      <c r="N67" s="2"/>
      <c r="O67" s="15" t="s">
        <v>590</v>
      </c>
      <c r="P67" s="15" t="s">
        <v>99</v>
      </c>
      <c r="Q67" s="15" t="s">
        <v>159</v>
      </c>
      <c r="R67" s="15" t="s">
        <v>591</v>
      </c>
      <c r="S67" s="2"/>
      <c r="T67" s="5"/>
      <c r="U67" s="6"/>
      <c r="V67" s="28"/>
      <c r="W67" s="2" t="s">
        <v>364</v>
      </c>
      <c r="X67" s="15" t="s">
        <v>160</v>
      </c>
      <c r="Y67" s="5" t="str">
        <f>VLOOKUP(A67,[4]Sheet1!$A$2:$BA$134,53,0)</f>
        <v>2501 /QĐ-ĐHKT ngày 16 tháng 9 năm 2020</v>
      </c>
      <c r="Z67" s="48" t="str">
        <f>VLOOKUP(A67,[4]Sheet1!$A$2:$O$83,15,0)</f>
        <v>PGS.TS. Trần Thị Thanh Tú</v>
      </c>
      <c r="AA67" s="48" t="str">
        <f>VLOOKUP(A67,[4]Sheet1!$A$2:$R$83,18,0)</f>
        <v>PGS.TS. Lê Hoàng Nga</v>
      </c>
      <c r="AB67" s="48" t="str">
        <f>VLOOKUP(A67,[4]Sheet1!$A$2:$U$83,21,0)</f>
        <v>TS. Nguyễn Anh Thái</v>
      </c>
      <c r="AC67" s="48" t="str">
        <f>VLOOKUP(A67,[4]Sheet1!$A$2:$X$83,24,0)</f>
        <v>TS. Vũ Thị Loan</v>
      </c>
      <c r="AD67" s="48" t="str">
        <f>VLOOKUP(A67,[4]Sheet1!$A$2:$AA$83,27,0)</f>
        <v>PGS.TS. Nguyễn Văn Hiệu</v>
      </c>
      <c r="AE67" s="2" t="str">
        <f>VLOOKUP(A67,[4]Sheet1!$A$2:$AQ$83,43,0)</f>
        <v>ngày 22 tháng 9 năm 2020</v>
      </c>
      <c r="AF67" s="1" t="s">
        <v>376</v>
      </c>
      <c r="AG67" s="41" t="s">
        <v>377</v>
      </c>
      <c r="AH67" s="45"/>
      <c r="AK67" s="10" t="e">
        <f>VLOOKUP(A67,[5]Sheet1!$D$1:$H$59,5,0)</f>
        <v>#N/A</v>
      </c>
    </row>
    <row r="68" spans="1:37" ht="79.5" customHeight="1">
      <c r="A68" s="61" t="str">
        <f t="shared" si="0"/>
        <v>Nguyễn Hà Thanh 21/08/1979</v>
      </c>
      <c r="B68" s="15">
        <v>62</v>
      </c>
      <c r="C68" s="14">
        <v>18057122</v>
      </c>
      <c r="D68" s="39" t="s">
        <v>438</v>
      </c>
      <c r="E68" s="40" t="s">
        <v>374</v>
      </c>
      <c r="F68" s="23" t="s">
        <v>148</v>
      </c>
      <c r="G68" s="27" t="s">
        <v>441</v>
      </c>
      <c r="H68" s="15" t="s">
        <v>110</v>
      </c>
      <c r="I68" s="15" t="s">
        <v>39</v>
      </c>
      <c r="J68" s="15" t="s">
        <v>116</v>
      </c>
      <c r="K68" s="15" t="s">
        <v>158</v>
      </c>
      <c r="L68" s="15"/>
      <c r="M68" s="2" t="s">
        <v>36</v>
      </c>
      <c r="N68" s="2"/>
      <c r="O68" s="15" t="s">
        <v>624</v>
      </c>
      <c r="P68" s="15" t="s">
        <v>625</v>
      </c>
      <c r="Q68" s="15" t="s">
        <v>159</v>
      </c>
      <c r="R68" s="15" t="s">
        <v>626</v>
      </c>
      <c r="S68" s="2"/>
      <c r="T68" s="5"/>
      <c r="U68" s="6"/>
      <c r="V68" s="28"/>
      <c r="W68" s="2" t="s">
        <v>34</v>
      </c>
      <c r="X68" s="15" t="s">
        <v>160</v>
      </c>
      <c r="Y68" s="5" t="str">
        <f>VLOOKUP(A68,[4]Sheet1!$A$2:$BA$134,53,0)</f>
        <v>2790 /QĐ-ĐHKT ngày 22 tháng 9 năm 2020</v>
      </c>
      <c r="Z68" s="48" t="str">
        <f>VLOOKUP(A68,[4]Sheet1!$A$2:$O$83,15,0)</f>
        <v>PGS.TS. Nguyễn Anh Thu</v>
      </c>
      <c r="AA68" s="48" t="str">
        <f>VLOOKUP(A68,[4]Sheet1!$A$2:$R$83,18,0)</f>
        <v>PGS.TS. Phạm Thị Thanh Hồng</v>
      </c>
      <c r="AB68" s="48" t="str">
        <f>VLOOKUP(A68,[4]Sheet1!$A$2:$U$83,21,0)</f>
        <v>GS.TS. Nguyễn Thành Độ</v>
      </c>
      <c r="AC68" s="48" t="str">
        <f>VLOOKUP(A68,[4]Sheet1!$A$2:$X$83,24,0)</f>
        <v>TS. Nguyễn Thị Lan Hương</v>
      </c>
      <c r="AD68" s="48" t="str">
        <f>VLOOKUP(A68,[4]Sheet1!$A$2:$AA$83,27,0)</f>
        <v>PGS.TS. Phạm Thị Hồng Điệp</v>
      </c>
      <c r="AE68" s="2" t="str">
        <f>VLOOKUP(A68,[4]Sheet1!$A$2:$AQ$83,43,0)</f>
        <v>ngày 9 tháng 10 năm 2020</v>
      </c>
      <c r="AF68" s="1" t="s">
        <v>439</v>
      </c>
      <c r="AG68" s="41" t="s">
        <v>440</v>
      </c>
      <c r="AH68" s="45" t="s">
        <v>442</v>
      </c>
      <c r="AK68" s="10"/>
    </row>
    <row r="69" spans="1:37" ht="79.5" customHeight="1">
      <c r="A69" s="61" t="str">
        <f t="shared" si="0"/>
        <v>Hoàng Phương Thảo 09/01/1992</v>
      </c>
      <c r="B69" s="15">
        <v>63</v>
      </c>
      <c r="C69" s="14">
        <v>18057070</v>
      </c>
      <c r="D69" s="39" t="s">
        <v>151</v>
      </c>
      <c r="E69" s="40" t="s">
        <v>84</v>
      </c>
      <c r="F69" s="23" t="s">
        <v>148</v>
      </c>
      <c r="G69" s="27" t="s">
        <v>385</v>
      </c>
      <c r="H69" s="15" t="s">
        <v>100</v>
      </c>
      <c r="I69" s="15" t="s">
        <v>56</v>
      </c>
      <c r="J69" s="15" t="s">
        <v>355</v>
      </c>
      <c r="K69" s="15" t="s">
        <v>158</v>
      </c>
      <c r="L69" s="15"/>
      <c r="M69" s="2" t="s">
        <v>43</v>
      </c>
      <c r="N69" s="2"/>
      <c r="O69" s="15" t="s">
        <v>611</v>
      </c>
      <c r="P69" s="15" t="s">
        <v>581</v>
      </c>
      <c r="Q69" s="15" t="s">
        <v>159</v>
      </c>
      <c r="R69" s="15" t="s">
        <v>612</v>
      </c>
      <c r="S69" s="2"/>
      <c r="T69" s="5"/>
      <c r="U69" s="6"/>
      <c r="V69" s="28"/>
      <c r="W69" s="2" t="s">
        <v>34</v>
      </c>
      <c r="X69" s="15" t="s">
        <v>160</v>
      </c>
      <c r="Y69" s="5" t="str">
        <f>VLOOKUP(A69,[4]Sheet1!$A$2:$BA$134,53,0)</f>
        <v>2542 /QĐ-ĐHKT ngày 16 tháng 9 năm 2020</v>
      </c>
      <c r="Z69" s="48" t="str">
        <f>VLOOKUP(A69,[4]Sheet1!$A$2:$O$83,15,0)</f>
        <v>PGS.TS. Nguyễn Mạnh Tuân</v>
      </c>
      <c r="AA69" s="48" t="str">
        <f>VLOOKUP(A69,[4]Sheet1!$A$2:$R$83,18,0)</f>
        <v>TS. Lương Thu Hà</v>
      </c>
      <c r="AB69" s="48" t="str">
        <f>VLOOKUP(A69,[4]Sheet1!$A$2:$U$83,21,0)</f>
        <v>PGS.TS. Lê Thái Phong</v>
      </c>
      <c r="AC69" s="48" t="str">
        <f>VLOOKUP(A69,[4]Sheet1!$A$2:$X$83,24,0)</f>
        <v>TS. Nguyễn Ngọc Quý</v>
      </c>
      <c r="AD69" s="48" t="str">
        <f>VLOOKUP(A69,[4]Sheet1!$A$2:$AA$83,27,0)</f>
        <v>PGS.TS. Nguyễn Đăng Minh</v>
      </c>
      <c r="AE69" s="2" t="str">
        <f>VLOOKUP(A69,[4]Sheet1!$A$2:$AQ$83,43,0)</f>
        <v>ngày 29 tháng 9 năm 2020</v>
      </c>
      <c r="AF69" s="1" t="s">
        <v>415</v>
      </c>
      <c r="AG69" s="41" t="s">
        <v>416</v>
      </c>
      <c r="AH69" s="45"/>
      <c r="AK69" s="10" t="e">
        <f>VLOOKUP(A69,[5]Sheet1!$D$1:$H$59,5,0)</f>
        <v>#N/A</v>
      </c>
    </row>
    <row r="70" spans="1:37" ht="79.5" customHeight="1">
      <c r="A70" s="61" t="str">
        <f t="shared" si="0"/>
        <v>Nguyễn Thị Thu Thảo 21/11/1994</v>
      </c>
      <c r="B70" s="15">
        <v>64</v>
      </c>
      <c r="C70" s="14">
        <v>18057030</v>
      </c>
      <c r="D70" s="39" t="s">
        <v>72</v>
      </c>
      <c r="E70" s="40" t="s">
        <v>84</v>
      </c>
      <c r="F70" s="23" t="s">
        <v>147</v>
      </c>
      <c r="G70" s="27" t="s">
        <v>255</v>
      </c>
      <c r="H70" s="15" t="s">
        <v>110</v>
      </c>
      <c r="I70" s="15" t="s">
        <v>56</v>
      </c>
      <c r="J70" s="15" t="s">
        <v>316</v>
      </c>
      <c r="K70" s="15" t="s">
        <v>158</v>
      </c>
      <c r="L70" s="15"/>
      <c r="M70" s="2" t="s">
        <v>44</v>
      </c>
      <c r="N70" s="2"/>
      <c r="O70" s="15" t="s">
        <v>542</v>
      </c>
      <c r="P70" s="15" t="s">
        <v>111</v>
      </c>
      <c r="Q70" s="15" t="s">
        <v>159</v>
      </c>
      <c r="R70" s="15" t="s">
        <v>543</v>
      </c>
      <c r="S70" s="2"/>
      <c r="T70" s="5"/>
      <c r="U70" s="6"/>
      <c r="V70" s="28"/>
      <c r="W70" s="2" t="s">
        <v>48</v>
      </c>
      <c r="X70" s="15" t="s">
        <v>160</v>
      </c>
      <c r="Y70" s="5" t="str">
        <f>VLOOKUP(A70,[4]Sheet1!$A$2:$BA$134,53,0)</f>
        <v>2502 /QĐ-ĐHKT ngày 16 tháng 9 năm 2020</v>
      </c>
      <c r="Z70" s="48" t="str">
        <f>VLOOKUP(A70,[4]Sheet1!$A$2:$O$83,15,0)</f>
        <v>PGS.TS. Trần Thị Thanh Tú</v>
      </c>
      <c r="AA70" s="48" t="str">
        <f>VLOOKUP(A70,[4]Sheet1!$A$2:$R$83,18,0)</f>
        <v>TS. Nguyễn Anh Thái</v>
      </c>
      <c r="AB70" s="48" t="str">
        <f>VLOOKUP(A70,[4]Sheet1!$A$2:$U$83,21,0)</f>
        <v>PGS.TS. Nguyễn Văn Hiệu</v>
      </c>
      <c r="AC70" s="48" t="str">
        <f>VLOOKUP(A70,[4]Sheet1!$A$2:$X$83,24,0)</f>
        <v>TS. Vũ Thị Loan</v>
      </c>
      <c r="AD70" s="48" t="str">
        <f>VLOOKUP(A70,[4]Sheet1!$A$2:$AA$83,27,0)</f>
        <v>PGS.TS. Lê Hoàng Nga</v>
      </c>
      <c r="AE70" s="2" t="str">
        <f>VLOOKUP(A70,[4]Sheet1!$A$2:$AQ$83,43,0)</f>
        <v>ngày 22 tháng 9 năm 2020</v>
      </c>
      <c r="AF70" s="1" t="s">
        <v>256</v>
      </c>
      <c r="AG70" s="41" t="s">
        <v>257</v>
      </c>
      <c r="AH70" s="43"/>
      <c r="AK70" s="10"/>
    </row>
    <row r="71" spans="1:37" ht="79.5" customHeight="1">
      <c r="A71" s="61" t="str">
        <f t="shared" si="0"/>
        <v>Phùng Đức Thiện 28/07/1980</v>
      </c>
      <c r="B71" s="15">
        <v>65</v>
      </c>
      <c r="C71" s="14">
        <v>17058409</v>
      </c>
      <c r="D71" s="39" t="s">
        <v>233</v>
      </c>
      <c r="E71" s="40" t="s">
        <v>234</v>
      </c>
      <c r="F71" s="23" t="s">
        <v>235</v>
      </c>
      <c r="G71" s="27" t="s">
        <v>236</v>
      </c>
      <c r="H71" s="15" t="s">
        <v>67</v>
      </c>
      <c r="I71" s="15" t="s">
        <v>39</v>
      </c>
      <c r="J71" s="15" t="s">
        <v>62</v>
      </c>
      <c r="K71" s="15" t="s">
        <v>58</v>
      </c>
      <c r="L71" s="15"/>
      <c r="M71" s="2"/>
      <c r="N71" s="2"/>
      <c r="O71" s="15" t="s">
        <v>237</v>
      </c>
      <c r="P71" s="15" t="s">
        <v>161</v>
      </c>
      <c r="Q71" s="15" t="s">
        <v>70</v>
      </c>
      <c r="R71" s="15" t="s">
        <v>238</v>
      </c>
      <c r="S71" s="2"/>
      <c r="T71" s="5"/>
      <c r="U71" s="6"/>
      <c r="V71" s="28"/>
      <c r="W71" s="2" t="s">
        <v>34</v>
      </c>
      <c r="X71" s="15" t="s">
        <v>123</v>
      </c>
      <c r="Y71" s="5" t="str">
        <f>VLOOKUP(A71,[4]Sheet1!$A$2:$BA$134,53,0)</f>
        <v>2793 /QĐ-ĐHKT ngày 22 tháng 9 năm 2020</v>
      </c>
      <c r="Z71" s="48" t="str">
        <f>VLOOKUP(A71,[4]Sheet1!$A$2:$O$83,15,0)</f>
        <v>PGS.TS. Phạm Văn Dũng</v>
      </c>
      <c r="AA71" s="48" t="str">
        <f>VLOOKUP(A71,[4]Sheet1!$A$2:$R$83,18,0)</f>
        <v>TS. Nguyễn Thế Kiên</v>
      </c>
      <c r="AB71" s="48" t="str">
        <f>VLOOKUP(A71,[4]Sheet1!$A$2:$U$83,21,0)</f>
        <v>PGS.TS. Lê Thị Anh Vân</v>
      </c>
      <c r="AC71" s="48" t="str">
        <f>VLOOKUP(A71,[4]Sheet1!$A$2:$X$83,24,0)</f>
        <v>TS. Nguyễn Thùy Anh</v>
      </c>
      <c r="AD71" s="48" t="str">
        <f>VLOOKUP(A71,[4]Sheet1!$A$2:$AA$83,27,0)</f>
        <v>TS. Nguyễn Xuân Thành</v>
      </c>
      <c r="AE71" s="2" t="str">
        <f>VLOOKUP(A71,[4]Sheet1!$A$2:$AQ$83,43,0)</f>
        <v>ngày 8 tháng 10 năm 2020</v>
      </c>
      <c r="AF71" s="1" t="s">
        <v>239</v>
      </c>
      <c r="AG71" s="41" t="s">
        <v>240</v>
      </c>
      <c r="AH71" s="43">
        <v>14025</v>
      </c>
      <c r="AK71" s="10"/>
    </row>
    <row r="72" spans="1:37" ht="79.5" customHeight="1">
      <c r="A72" s="61" t="str">
        <f t="shared" si="0"/>
        <v>Nguyễn Thị Thu 30/11/1980</v>
      </c>
      <c r="B72" s="15">
        <v>66</v>
      </c>
      <c r="C72" s="14">
        <v>18057125</v>
      </c>
      <c r="D72" s="39" t="s">
        <v>65</v>
      </c>
      <c r="E72" s="40" t="s">
        <v>131</v>
      </c>
      <c r="F72" s="23" t="s">
        <v>148</v>
      </c>
      <c r="G72" s="27" t="s">
        <v>435</v>
      </c>
      <c r="H72" s="15" t="s">
        <v>55</v>
      </c>
      <c r="I72" s="15" t="s">
        <v>56</v>
      </c>
      <c r="J72" s="15" t="s">
        <v>116</v>
      </c>
      <c r="K72" s="15" t="s">
        <v>158</v>
      </c>
      <c r="L72" s="15"/>
      <c r="M72" s="2" t="s">
        <v>36</v>
      </c>
      <c r="N72" s="2"/>
      <c r="O72" s="15" t="s">
        <v>622</v>
      </c>
      <c r="P72" s="15" t="s">
        <v>119</v>
      </c>
      <c r="Q72" s="15" t="s">
        <v>159</v>
      </c>
      <c r="R72" s="15" t="s">
        <v>623</v>
      </c>
      <c r="S72" s="2"/>
      <c r="T72" s="5"/>
      <c r="U72" s="6"/>
      <c r="V72" s="28"/>
      <c r="W72" s="2" t="s">
        <v>34</v>
      </c>
      <c r="X72" s="15" t="s">
        <v>160</v>
      </c>
      <c r="Y72" s="5" t="str">
        <f>VLOOKUP(A72,[4]Sheet1!$A$2:$BA$134,53,0)</f>
        <v>2791 /QĐ-ĐHKT ngày 22 tháng 9 năm 2020</v>
      </c>
      <c r="Z72" s="48" t="str">
        <f>VLOOKUP(A72,[4]Sheet1!$A$2:$O$83,15,0)</f>
        <v>PGS.TS. Nguyễn Anh Thu</v>
      </c>
      <c r="AA72" s="48" t="str">
        <f>VLOOKUP(A72,[4]Sheet1!$A$2:$R$83,18,0)</f>
        <v>GS.TS. Nguyễn Thành Độ</v>
      </c>
      <c r="AB72" s="48" t="str">
        <f>VLOOKUP(A72,[4]Sheet1!$A$2:$U$83,21,0)</f>
        <v>PGS.TS. Phạm Thị Hồng Điệp</v>
      </c>
      <c r="AC72" s="48" t="str">
        <f>VLOOKUP(A72,[4]Sheet1!$A$2:$X$83,24,0)</f>
        <v>TS. Nguyễn Thị Lan Hương</v>
      </c>
      <c r="AD72" s="48" t="str">
        <f>VLOOKUP(A72,[4]Sheet1!$A$2:$AA$83,27,0)</f>
        <v>PGS.TS. Phạm Thị Thanh Hồng</v>
      </c>
      <c r="AE72" s="2" t="str">
        <f>VLOOKUP(A72,[4]Sheet1!$A$2:$AQ$83,43,0)</f>
        <v>ngày 9 tháng 10 năm 2020</v>
      </c>
      <c r="AF72" s="1" t="s">
        <v>436</v>
      </c>
      <c r="AG72" s="41" t="s">
        <v>437</v>
      </c>
      <c r="AH72" s="45"/>
      <c r="AK72" s="10" t="e">
        <f>VLOOKUP(A72,[5]Sheet1!$D$1:$H$59,5,0)</f>
        <v>#N/A</v>
      </c>
    </row>
    <row r="73" spans="1:37" ht="79.5" customHeight="1">
      <c r="A73" s="61" t="str">
        <f t="shared" si="0"/>
        <v>Lê Hữu Thuận 17/11/1985</v>
      </c>
      <c r="B73" s="15">
        <v>67</v>
      </c>
      <c r="C73" s="14">
        <v>18057126</v>
      </c>
      <c r="D73" s="39" t="s">
        <v>267</v>
      </c>
      <c r="E73" s="40" t="s">
        <v>268</v>
      </c>
      <c r="F73" s="23" t="s">
        <v>148</v>
      </c>
      <c r="G73" s="27" t="s">
        <v>269</v>
      </c>
      <c r="H73" s="15" t="s">
        <v>107</v>
      </c>
      <c r="I73" s="15" t="s">
        <v>39</v>
      </c>
      <c r="J73" s="15" t="s">
        <v>116</v>
      </c>
      <c r="K73" s="15" t="s">
        <v>158</v>
      </c>
      <c r="L73" s="15"/>
      <c r="M73" s="2" t="s">
        <v>36</v>
      </c>
      <c r="N73" s="2"/>
      <c r="O73" s="15" t="s">
        <v>550</v>
      </c>
      <c r="P73" s="15" t="s">
        <v>533</v>
      </c>
      <c r="Q73" s="15" t="s">
        <v>159</v>
      </c>
      <c r="R73" s="15" t="s">
        <v>551</v>
      </c>
      <c r="S73" s="2"/>
      <c r="T73" s="5"/>
      <c r="U73" s="6"/>
      <c r="V73" s="28"/>
      <c r="W73" s="2" t="s">
        <v>34</v>
      </c>
      <c r="X73" s="15" t="s">
        <v>160</v>
      </c>
      <c r="Y73" s="5" t="str">
        <f>VLOOKUP(A73,[4]Sheet1!$A$2:$BA$134,53,0)</f>
        <v>2795 /QĐ-ĐHKT ngày 22 tháng 9 năm 2020</v>
      </c>
      <c r="Z73" s="48" t="str">
        <f>VLOOKUP(A73,[4]Sheet1!$A$2:$O$83,15,0)</f>
        <v>PGS.TS. Nguyễn Trúc Lê</v>
      </c>
      <c r="AA73" s="48" t="str">
        <f>VLOOKUP(A73,[4]Sheet1!$A$2:$R$83,18,0)</f>
        <v>PGS.TS. Lê Thanh Hà</v>
      </c>
      <c r="AB73" s="48" t="str">
        <f>VLOOKUP(A73,[4]Sheet1!$A$2:$U$83,21,0)</f>
        <v>PGS.TS. Lê Quốc Hội</v>
      </c>
      <c r="AC73" s="48" t="str">
        <f>VLOOKUP(A73,[4]Sheet1!$A$2:$X$83,24,0)</f>
        <v>TS. Hoàng Thị Hương</v>
      </c>
      <c r="AD73" s="48" t="str">
        <f>VLOOKUP(A73,[4]Sheet1!$A$2:$AA$83,27,0)</f>
        <v>TS. Nguyễn Đình Tiến</v>
      </c>
      <c r="AE73" s="2" t="str">
        <f>VLOOKUP(A73,[4]Sheet1!$A$2:$AQ$83,43,0)</f>
        <v>ngày 9 tháng 10 năm 2020</v>
      </c>
      <c r="AF73" s="1" t="s">
        <v>270</v>
      </c>
      <c r="AG73" s="41" t="s">
        <v>271</v>
      </c>
      <c r="AH73" s="45"/>
      <c r="AK73" s="10"/>
    </row>
    <row r="74" spans="1:37" ht="79.5" customHeight="1">
      <c r="A74" s="61" t="str">
        <f t="shared" si="0"/>
        <v>Lê Phương Thuý 15/03/1988</v>
      </c>
      <c r="B74" s="15">
        <v>68</v>
      </c>
      <c r="C74" s="14">
        <v>18057072</v>
      </c>
      <c r="D74" s="39" t="s">
        <v>352</v>
      </c>
      <c r="E74" s="40" t="s">
        <v>354</v>
      </c>
      <c r="F74" s="23" t="s">
        <v>148</v>
      </c>
      <c r="G74" s="27" t="s">
        <v>353</v>
      </c>
      <c r="H74" s="15" t="s">
        <v>67</v>
      </c>
      <c r="I74" s="15" t="s">
        <v>56</v>
      </c>
      <c r="J74" s="15" t="s">
        <v>355</v>
      </c>
      <c r="K74" s="15" t="s">
        <v>158</v>
      </c>
      <c r="L74" s="15"/>
      <c r="M74" s="2" t="s">
        <v>43</v>
      </c>
      <c r="N74" s="2"/>
      <c r="O74" s="15" t="s">
        <v>356</v>
      </c>
      <c r="P74" s="15" t="s">
        <v>104</v>
      </c>
      <c r="Q74" s="15" t="s">
        <v>159</v>
      </c>
      <c r="R74" s="15" t="s">
        <v>357</v>
      </c>
      <c r="S74" s="2"/>
      <c r="T74" s="5"/>
      <c r="U74" s="6"/>
      <c r="V74" s="28"/>
      <c r="W74" s="2" t="s">
        <v>50</v>
      </c>
      <c r="X74" s="15" t="s">
        <v>160</v>
      </c>
      <c r="Y74" s="5" t="str">
        <f>VLOOKUP(A74,[4]Sheet1!$A$2:$BA$134,53,0)</f>
        <v>2529 /QĐ-ĐHKT ngày 16 tháng 9 năm 2020</v>
      </c>
      <c r="Z74" s="48" t="str">
        <f>VLOOKUP(A74,[4]Sheet1!$A$2:$O$83,15,0)</f>
        <v>PGS.TS. Nguyễn Mạnh Tuân</v>
      </c>
      <c r="AA74" s="48" t="str">
        <f>VLOOKUP(A74,[4]Sheet1!$A$2:$R$83,18,0)</f>
        <v>PGS.TS. Vũ Trí Dũng</v>
      </c>
      <c r="AB74" s="48" t="str">
        <f>VLOOKUP(A74,[4]Sheet1!$A$2:$U$83,21,0)</f>
        <v>PGS.TS. Phan Chí Anh</v>
      </c>
      <c r="AC74" s="48" t="str">
        <f>VLOOKUP(A74,[4]Sheet1!$A$2:$X$83,24,0)</f>
        <v>TS. Nguyễn Thu Hà</v>
      </c>
      <c r="AD74" s="48" t="str">
        <f>VLOOKUP(A74,[4]Sheet1!$A$2:$AA$83,27,0)</f>
        <v>PGS.TS. Nguyễn Hồng Thái</v>
      </c>
      <c r="AE74" s="2" t="str">
        <f>VLOOKUP(A74,[4]Sheet1!$A$2:$AQ$83,43,0)</f>
        <v>ngày 24 tháng 9 năm 2020</v>
      </c>
      <c r="AF74" s="1" t="s">
        <v>358</v>
      </c>
      <c r="AG74" s="41" t="s">
        <v>359</v>
      </c>
      <c r="AH74" s="45"/>
      <c r="AK74" s="10" t="e">
        <f>VLOOKUP(A74,[5]Sheet1!$D$1:$H$59,5,0)</f>
        <v>#N/A</v>
      </c>
    </row>
    <row r="75" spans="1:37" ht="79.5" customHeight="1">
      <c r="A75" s="61" t="str">
        <f t="shared" si="0"/>
        <v>Lê Thị Thu Thủy 08/06/1983</v>
      </c>
      <c r="B75" s="15">
        <v>69</v>
      </c>
      <c r="C75" s="14">
        <v>18057127</v>
      </c>
      <c r="D75" s="39" t="s">
        <v>282</v>
      </c>
      <c r="E75" s="40" t="s">
        <v>54</v>
      </c>
      <c r="F75" s="23" t="s">
        <v>148</v>
      </c>
      <c r="G75" s="27" t="s">
        <v>283</v>
      </c>
      <c r="H75" s="15" t="s">
        <v>67</v>
      </c>
      <c r="I75" s="15" t="s">
        <v>56</v>
      </c>
      <c r="J75" s="15" t="s">
        <v>116</v>
      </c>
      <c r="K75" s="15" t="s">
        <v>158</v>
      </c>
      <c r="L75" s="15"/>
      <c r="M75" s="2" t="s">
        <v>36</v>
      </c>
      <c r="N75" s="2"/>
      <c r="O75" s="15" t="s">
        <v>557</v>
      </c>
      <c r="P75" s="15" t="s">
        <v>132</v>
      </c>
      <c r="Q75" s="15" t="s">
        <v>159</v>
      </c>
      <c r="R75" s="15" t="s">
        <v>558</v>
      </c>
      <c r="S75" s="2"/>
      <c r="T75" s="5"/>
      <c r="U75" s="6"/>
      <c r="V75" s="28"/>
      <c r="W75" s="2" t="s">
        <v>34</v>
      </c>
      <c r="X75" s="15" t="s">
        <v>160</v>
      </c>
      <c r="Y75" s="5" t="str">
        <f>VLOOKUP(A75,[4]Sheet1!$A$2:$BA$134,53,0)</f>
        <v>2769 /QĐ-ĐHKT ngày 22 tháng 9 năm 2020</v>
      </c>
      <c r="Z75" s="48" t="str">
        <f>VLOOKUP(A75,[4]Sheet1!$A$2:$O$83,15,0)</f>
        <v>GS.TS. Phan Huy Đường</v>
      </c>
      <c r="AA75" s="48" t="str">
        <f>VLOOKUP(A75,[4]Sheet1!$A$2:$R$83,18,0)</f>
        <v>PGS.TS. Đỗ Hữu Tùng</v>
      </c>
      <c r="AB75" s="48" t="str">
        <f>VLOOKUP(A75,[4]Sheet1!$A$2:$U$83,21,0)</f>
        <v>PGS.TS. Nguyễn Hữu Đạt</v>
      </c>
      <c r="AC75" s="48" t="str">
        <f>VLOOKUP(A75,[4]Sheet1!$A$2:$X$83,24,0)</f>
        <v>TS. Lê Thị Hồng Điệp</v>
      </c>
      <c r="AD75" s="48" t="str">
        <f>VLOOKUP(A75,[4]Sheet1!$A$2:$AA$83,27,0)</f>
        <v>TS. Vũ Văn Hưởng</v>
      </c>
      <c r="AE75" s="2" t="str">
        <f>VLOOKUP(A75,[4]Sheet1!$A$2:$AQ$83,43,0)</f>
        <v>ngày 9 tháng 10 năm 2020</v>
      </c>
      <c r="AF75" s="1" t="s">
        <v>284</v>
      </c>
      <c r="AG75" s="41" t="s">
        <v>285</v>
      </c>
      <c r="AH75" s="63"/>
      <c r="AK75" s="10"/>
    </row>
    <row r="76" spans="1:37" ht="79.5" customHeight="1">
      <c r="A76" s="61" t="str">
        <f t="shared" si="0"/>
        <v>Nguyễn Thị Phương Thủy 01/09/1993</v>
      </c>
      <c r="B76" s="15">
        <v>70</v>
      </c>
      <c r="C76" s="14">
        <v>18057034</v>
      </c>
      <c r="D76" s="39" t="s">
        <v>222</v>
      </c>
      <c r="E76" s="40" t="s">
        <v>54</v>
      </c>
      <c r="F76" s="23" t="s">
        <v>145</v>
      </c>
      <c r="G76" s="27" t="s">
        <v>223</v>
      </c>
      <c r="H76" s="15" t="s">
        <v>90</v>
      </c>
      <c r="I76" s="15" t="s">
        <v>56</v>
      </c>
      <c r="J76" s="15" t="s">
        <v>316</v>
      </c>
      <c r="K76" s="15" t="s">
        <v>158</v>
      </c>
      <c r="L76" s="15"/>
      <c r="M76" s="2" t="s">
        <v>44</v>
      </c>
      <c r="N76" s="2"/>
      <c r="O76" s="15" t="s">
        <v>527</v>
      </c>
      <c r="P76" s="15" t="s">
        <v>98</v>
      </c>
      <c r="Q76" s="15" t="s">
        <v>159</v>
      </c>
      <c r="R76" s="15" t="s">
        <v>528</v>
      </c>
      <c r="S76" s="2"/>
      <c r="T76" s="5"/>
      <c r="U76" s="6"/>
      <c r="V76" s="28"/>
      <c r="W76" s="2" t="s">
        <v>34</v>
      </c>
      <c r="X76" s="15" t="s">
        <v>160</v>
      </c>
      <c r="Y76" s="5" t="str">
        <f>VLOOKUP(A76,[4]Sheet1!$A$2:$BA$134,53,0)</f>
        <v>2503 /QĐ-ĐHKT ngày 16 tháng 9 năm 2020</v>
      </c>
      <c r="Z76" s="48" t="str">
        <f>VLOOKUP(A76,[4]Sheet1!$A$2:$O$83,15,0)</f>
        <v>PGS.TS. Trần Thị Thanh Tú</v>
      </c>
      <c r="AA76" s="48" t="str">
        <f>VLOOKUP(A76,[4]Sheet1!$A$2:$R$83,18,0)</f>
        <v>PGS.TS. Lê Hoàng Nga</v>
      </c>
      <c r="AB76" s="48" t="str">
        <f>VLOOKUP(A76,[4]Sheet1!$A$2:$U$83,21,0)</f>
        <v>PGS.TS. Nguyễn Văn Hiệu</v>
      </c>
      <c r="AC76" s="48" t="str">
        <f>VLOOKUP(A76,[4]Sheet1!$A$2:$X$83,24,0)</f>
        <v>TS. Vũ Thị Loan</v>
      </c>
      <c r="AD76" s="48" t="str">
        <f>VLOOKUP(A76,[4]Sheet1!$A$2:$AA$83,27,0)</f>
        <v>TS. Nguyễn Anh Thái</v>
      </c>
      <c r="AE76" s="2" t="str">
        <f>VLOOKUP(A76,[4]Sheet1!$A$2:$AQ$83,43,0)</f>
        <v>ngày 22 tháng 9 năm 2020</v>
      </c>
      <c r="AF76" s="1" t="s">
        <v>224</v>
      </c>
      <c r="AG76" s="41" t="s">
        <v>225</v>
      </c>
      <c r="AH76" s="43"/>
      <c r="AK76" s="10"/>
    </row>
    <row r="77" spans="1:37" ht="79.5" customHeight="1">
      <c r="A77" s="61" t="str">
        <f t="shared" si="0"/>
        <v>Trần Thị Thuyết 03/04/1983</v>
      </c>
      <c r="B77" s="15">
        <v>71</v>
      </c>
      <c r="C77" s="14">
        <v>17058414</v>
      </c>
      <c r="D77" s="39" t="s">
        <v>484</v>
      </c>
      <c r="E77" s="40" t="s">
        <v>485</v>
      </c>
      <c r="F77" s="23" t="s">
        <v>486</v>
      </c>
      <c r="G77" s="27" t="s">
        <v>487</v>
      </c>
      <c r="H77" s="15" t="s">
        <v>38</v>
      </c>
      <c r="I77" s="15" t="s">
        <v>56</v>
      </c>
      <c r="J77" s="15" t="s">
        <v>62</v>
      </c>
      <c r="K77" s="15" t="s">
        <v>58</v>
      </c>
      <c r="L77" s="15"/>
      <c r="M77" s="2" t="s">
        <v>124</v>
      </c>
      <c r="N77" s="2"/>
      <c r="O77" s="15" t="s">
        <v>488</v>
      </c>
      <c r="P77" s="15" t="s">
        <v>489</v>
      </c>
      <c r="Q77" s="15" t="s">
        <v>490</v>
      </c>
      <c r="R77" s="15" t="s">
        <v>491</v>
      </c>
      <c r="S77" s="2"/>
      <c r="T77" s="5"/>
      <c r="U77" s="6"/>
      <c r="V77" s="28"/>
      <c r="W77" s="2" t="s">
        <v>34</v>
      </c>
      <c r="X77" s="15" t="s">
        <v>123</v>
      </c>
      <c r="Y77" s="5" t="str">
        <f>VLOOKUP(A77,[4]Sheet1!$A$2:$BA$134,53,0)</f>
        <v>2797 /QĐ-ĐHKT ngày 22 tháng 9 năm 2020</v>
      </c>
      <c r="Z77" s="48" t="str">
        <f>VLOOKUP(A77,[4]Sheet1!$A$2:$O$83,15,0)</f>
        <v>PGS.TS. Nguyễn Trúc Lê</v>
      </c>
      <c r="AA77" s="48" t="str">
        <f>VLOOKUP(A77,[4]Sheet1!$A$2:$R$83,18,0)</f>
        <v>PGS.TS. Lê Quốc Hội</v>
      </c>
      <c r="AB77" s="48" t="str">
        <f>VLOOKUP(A77,[4]Sheet1!$A$2:$U$83,21,0)</f>
        <v>PGS.TS. Lê Thanh Hà</v>
      </c>
      <c r="AC77" s="48" t="str">
        <f>VLOOKUP(A77,[4]Sheet1!$A$2:$X$83,24,0)</f>
        <v>TS. Hoàng Thị Hương</v>
      </c>
      <c r="AD77" s="48" t="str">
        <f>VLOOKUP(A77,[4]Sheet1!$A$2:$AA$83,27,0)</f>
        <v>TS. Nguyễn Đình Tiến</v>
      </c>
      <c r="AE77" s="2" t="str">
        <f>VLOOKUP(A77,[4]Sheet1!$A$2:$AQ$83,43,0)</f>
        <v>ngày 9 tháng 10 năm 2020</v>
      </c>
      <c r="AF77" s="1" t="s">
        <v>492</v>
      </c>
      <c r="AG77" s="41" t="s">
        <v>493</v>
      </c>
      <c r="AH77" s="45">
        <v>14047</v>
      </c>
      <c r="AK77" s="10"/>
    </row>
    <row r="78" spans="1:37" ht="79.5" customHeight="1">
      <c r="A78" s="61" t="str">
        <f t="shared" si="0"/>
        <v>Trương Thị Minh Trang 08/08/1993</v>
      </c>
      <c r="B78" s="15">
        <v>72</v>
      </c>
      <c r="C78" s="14">
        <v>18057582</v>
      </c>
      <c r="D78" s="39" t="s">
        <v>189</v>
      </c>
      <c r="E78" s="40" t="s">
        <v>86</v>
      </c>
      <c r="F78" s="23" t="s">
        <v>139</v>
      </c>
      <c r="G78" s="27" t="s">
        <v>154</v>
      </c>
      <c r="H78" s="15" t="s">
        <v>91</v>
      </c>
      <c r="I78" s="15" t="s">
        <v>56</v>
      </c>
      <c r="J78" s="15" t="s">
        <v>116</v>
      </c>
      <c r="K78" s="15" t="s">
        <v>158</v>
      </c>
      <c r="L78" s="15"/>
      <c r="M78" s="2" t="s">
        <v>124</v>
      </c>
      <c r="N78" s="2"/>
      <c r="O78" s="15" t="s">
        <v>512</v>
      </c>
      <c r="P78" s="15" t="s">
        <v>135</v>
      </c>
      <c r="Q78" s="15" t="s">
        <v>42</v>
      </c>
      <c r="R78" s="15" t="s">
        <v>513</v>
      </c>
      <c r="S78" s="2"/>
      <c r="T78" s="5"/>
      <c r="U78" s="6"/>
      <c r="V78" s="28"/>
      <c r="W78" s="2" t="s">
        <v>50</v>
      </c>
      <c r="X78" s="15" t="s">
        <v>514</v>
      </c>
      <c r="Y78" s="5" t="str">
        <f>VLOOKUP(A78,[4]Sheet1!$A$2:$BA$134,53,0)</f>
        <v>2798 /QĐ-ĐHKT ngày 22 tháng 9 năm 2020</v>
      </c>
      <c r="Z78" s="48" t="str">
        <f>VLOOKUP(A78,[4]Sheet1!$A$2:$O$83,15,0)</f>
        <v>PGS.TS. Nguyễn Trúc Lê</v>
      </c>
      <c r="AA78" s="48" t="str">
        <f>VLOOKUP(A78,[4]Sheet1!$A$2:$R$83,18,0)</f>
        <v>PGS.TS. Lê Thanh Hà</v>
      </c>
      <c r="AB78" s="48" t="str">
        <f>VLOOKUP(A78,[4]Sheet1!$A$2:$U$83,21,0)</f>
        <v>TS. Nguyễn Đình Tiến</v>
      </c>
      <c r="AC78" s="48" t="str">
        <f>VLOOKUP(A78,[4]Sheet1!$A$2:$X$83,24,0)</f>
        <v>TS. Hoàng Thị Hương</v>
      </c>
      <c r="AD78" s="48" t="str">
        <f>VLOOKUP(A78,[4]Sheet1!$A$2:$AA$83,27,0)</f>
        <v>PGS.TS. Lê Quốc Hội</v>
      </c>
      <c r="AE78" s="2" t="str">
        <f>VLOOKUP(A78,[4]Sheet1!$A$2:$AQ$83,43,0)</f>
        <v>ngày 9 tháng 10 năm 2020</v>
      </c>
      <c r="AF78" s="1" t="s">
        <v>190</v>
      </c>
      <c r="AG78" s="41" t="s">
        <v>192</v>
      </c>
      <c r="AH78" s="43" t="s">
        <v>191</v>
      </c>
      <c r="AK78" s="10"/>
    </row>
    <row r="79" spans="1:37" ht="79.5" customHeight="1">
      <c r="A79" s="61" t="str">
        <f t="shared" si="0"/>
        <v>Đinh Thị Mai Trâm 28/07/1991</v>
      </c>
      <c r="B79" s="15">
        <v>73</v>
      </c>
      <c r="C79" s="14">
        <v>18057037</v>
      </c>
      <c r="D79" s="39" t="s">
        <v>425</v>
      </c>
      <c r="E79" s="40" t="s">
        <v>426</v>
      </c>
      <c r="F79" s="23" t="s">
        <v>148</v>
      </c>
      <c r="G79" s="27" t="s">
        <v>427</v>
      </c>
      <c r="H79" s="15" t="s">
        <v>67</v>
      </c>
      <c r="I79" s="15" t="s">
        <v>56</v>
      </c>
      <c r="J79" s="15" t="s">
        <v>316</v>
      </c>
      <c r="K79" s="15" t="s">
        <v>158</v>
      </c>
      <c r="L79" s="15"/>
      <c r="M79" s="2" t="s">
        <v>44</v>
      </c>
      <c r="N79" s="2"/>
      <c r="O79" s="15" t="s">
        <v>617</v>
      </c>
      <c r="P79" s="15" t="s">
        <v>618</v>
      </c>
      <c r="Q79" s="15" t="s">
        <v>159</v>
      </c>
      <c r="R79" s="15" t="s">
        <v>619</v>
      </c>
      <c r="S79" s="2"/>
      <c r="T79" s="5"/>
      <c r="U79" s="6"/>
      <c r="V79" s="28"/>
      <c r="W79" s="2" t="s">
        <v>34</v>
      </c>
      <c r="X79" s="15" t="s">
        <v>160</v>
      </c>
      <c r="Y79" s="5" t="str">
        <f>VLOOKUP(A79,[4]Sheet1!$A$2:$BA$134,53,0)</f>
        <v>2498 /QĐ-ĐHKT ngày 16 tháng 9 năm 2020</v>
      </c>
      <c r="Z79" s="48" t="str">
        <f>VLOOKUP(A79,[4]Sheet1!$A$2:$O$83,15,0)</f>
        <v>PGS.TS. Lê Trung Thành</v>
      </c>
      <c r="AA79" s="48" t="str">
        <f>VLOOKUP(A79,[4]Sheet1!$A$2:$R$83,18,0)</f>
        <v>PGS.TS. Lưu Thị Hương</v>
      </c>
      <c r="AB79" s="48" t="str">
        <f>VLOOKUP(A79,[4]Sheet1!$A$2:$U$83,21,0)</f>
        <v>TS. Đinh Thị Thanh Vân</v>
      </c>
      <c r="AC79" s="48" t="str">
        <f>VLOOKUP(A79,[4]Sheet1!$A$2:$X$83,24,0)</f>
        <v>TS. Trần Thế Nữ</v>
      </c>
      <c r="AD79" s="48" t="str">
        <f>VLOOKUP(A79,[4]Sheet1!$A$2:$AA$83,27,0)</f>
        <v>TS. Phan Hữu Nghị</v>
      </c>
      <c r="AE79" s="2" t="str">
        <f>VLOOKUP(A79,[4]Sheet1!$A$2:$AQ$83,43,0)</f>
        <v>ngày 23 tháng 9 năm 2020</v>
      </c>
      <c r="AF79" s="1" t="s">
        <v>428</v>
      </c>
      <c r="AG79" s="41" t="s">
        <v>429</v>
      </c>
      <c r="AH79" s="45"/>
      <c r="AK79" s="10"/>
    </row>
    <row r="80" spans="1:37" ht="79.5" customHeight="1">
      <c r="A80" s="61" t="str">
        <f t="shared" si="0"/>
        <v>Phan Thị Tuyết Trinh 31/10/1987</v>
      </c>
      <c r="B80" s="15">
        <v>74</v>
      </c>
      <c r="C80" s="14">
        <v>18057130</v>
      </c>
      <c r="D80" s="39" t="s">
        <v>342</v>
      </c>
      <c r="E80" s="40" t="s">
        <v>343</v>
      </c>
      <c r="F80" s="23" t="s">
        <v>148</v>
      </c>
      <c r="G80" s="27" t="s">
        <v>344</v>
      </c>
      <c r="H80" s="15" t="s">
        <v>67</v>
      </c>
      <c r="I80" s="15" t="s">
        <v>56</v>
      </c>
      <c r="J80" s="15" t="s">
        <v>116</v>
      </c>
      <c r="K80" s="15" t="s">
        <v>158</v>
      </c>
      <c r="L80" s="15"/>
      <c r="M80" s="2" t="s">
        <v>36</v>
      </c>
      <c r="N80" s="2"/>
      <c r="O80" s="15" t="s">
        <v>576</v>
      </c>
      <c r="P80" s="15" t="s">
        <v>108</v>
      </c>
      <c r="Q80" s="15" t="s">
        <v>159</v>
      </c>
      <c r="R80" s="15" t="s">
        <v>577</v>
      </c>
      <c r="S80" s="2"/>
      <c r="T80" s="5"/>
      <c r="U80" s="6"/>
      <c r="V80" s="28"/>
      <c r="W80" s="2" t="s">
        <v>34</v>
      </c>
      <c r="X80" s="15" t="s">
        <v>160</v>
      </c>
      <c r="Y80" s="5" t="str">
        <f>VLOOKUP(A80,[4]Sheet1!$A$2:$BA$134,53,0)</f>
        <v>2768 /QĐ-ĐHKT ngày 22 tháng 9 năm 2020</v>
      </c>
      <c r="Z80" s="48" t="str">
        <f>VLOOKUP(A80,[4]Sheet1!$A$2:$O$83,15,0)</f>
        <v>GS.TS. Phan Huy Đường</v>
      </c>
      <c r="AA80" s="48" t="str">
        <f>VLOOKUP(A80,[4]Sheet1!$A$2:$R$83,18,0)</f>
        <v>TS. Vũ Văn Hưởng</v>
      </c>
      <c r="AB80" s="48" t="str">
        <f>VLOOKUP(A80,[4]Sheet1!$A$2:$U$83,21,0)</f>
        <v>PGS.TS. Đỗ Hữu Tùng</v>
      </c>
      <c r="AC80" s="48" t="str">
        <f>VLOOKUP(A80,[4]Sheet1!$A$2:$X$83,24,0)</f>
        <v>TS. Lê Thị Hồng Điệp</v>
      </c>
      <c r="AD80" s="48" t="str">
        <f>VLOOKUP(A80,[4]Sheet1!$A$2:$AA$83,27,0)</f>
        <v>PGS.TS. Nguyễn Hữu Đạt</v>
      </c>
      <c r="AE80" s="2" t="str">
        <f>VLOOKUP(A80,[4]Sheet1!$A$2:$AQ$83,43,0)</f>
        <v>ngày 9 tháng 10 năm 2020</v>
      </c>
      <c r="AF80" s="1" t="s">
        <v>345</v>
      </c>
      <c r="AG80" s="41" t="s">
        <v>346</v>
      </c>
      <c r="AH80" s="45"/>
      <c r="AK80" s="10"/>
    </row>
    <row r="81" spans="1:37" ht="82.5" customHeight="1">
      <c r="A81" s="61" t="str">
        <f t="shared" si="0"/>
        <v>Lê Duy Trung 29/12/1976</v>
      </c>
      <c r="B81" s="15">
        <v>75</v>
      </c>
      <c r="C81" s="14">
        <v>18057075</v>
      </c>
      <c r="D81" s="39" t="s">
        <v>83</v>
      </c>
      <c r="E81" s="40" t="s">
        <v>134</v>
      </c>
      <c r="F81" s="23" t="s">
        <v>148</v>
      </c>
      <c r="G81" s="27" t="s">
        <v>503</v>
      </c>
      <c r="H81" s="15" t="s">
        <v>67</v>
      </c>
      <c r="I81" s="15" t="s">
        <v>39</v>
      </c>
      <c r="J81" s="15" t="s">
        <v>355</v>
      </c>
      <c r="K81" s="15" t="s">
        <v>158</v>
      </c>
      <c r="L81" s="15"/>
      <c r="M81" s="2"/>
      <c r="N81" s="2"/>
      <c r="O81" s="15" t="s">
        <v>644</v>
      </c>
      <c r="P81" s="15" t="s">
        <v>130</v>
      </c>
      <c r="Q81" s="15" t="s">
        <v>645</v>
      </c>
      <c r="R81" s="15" t="s">
        <v>646</v>
      </c>
      <c r="S81" s="2"/>
      <c r="T81" s="5"/>
      <c r="U81" s="6"/>
      <c r="V81" s="28"/>
      <c r="W81" s="54" t="s">
        <v>34</v>
      </c>
      <c r="X81" s="15" t="s">
        <v>160</v>
      </c>
      <c r="Y81" s="5" t="str">
        <f>VLOOKUP(A81,[4]Sheet1!$A$2:$BA$134,53,0)</f>
        <v>2541 /QĐ-ĐHKT ngày 16 tháng 9 năm 2020</v>
      </c>
      <c r="Z81" s="48" t="str">
        <f>VLOOKUP(A81,[4]Sheet1!$A$2:$O$83,15,0)</f>
        <v>PGS.TS. Nguyễn Mạnh Tuân</v>
      </c>
      <c r="AA81" s="48" t="str">
        <f>VLOOKUP(A81,[4]Sheet1!$A$2:$R$83,18,0)</f>
        <v>PGS.TS. Nguyễn Đăng Minh</v>
      </c>
      <c r="AB81" s="48" t="str">
        <f>VLOOKUP(A81,[4]Sheet1!$A$2:$U$83,21,0)</f>
        <v>TS. Lương Thu Hà</v>
      </c>
      <c r="AC81" s="48" t="str">
        <f>VLOOKUP(A81,[4]Sheet1!$A$2:$X$83,24,0)</f>
        <v>TS. Nguyễn Ngọc Quý</v>
      </c>
      <c r="AD81" s="48" t="str">
        <f>VLOOKUP(A81,[4]Sheet1!$A$2:$AA$83,27,0)</f>
        <v>PGS.TS. Lê Thái Phong</v>
      </c>
      <c r="AE81" s="2" t="str">
        <f>VLOOKUP(A81,[4]Sheet1!$A$2:$AQ$83,43,0)</f>
        <v>ngày 29 tháng 9 năm 2020</v>
      </c>
      <c r="AF81" s="1" t="s">
        <v>693</v>
      </c>
      <c r="AG81" s="41" t="s">
        <v>694</v>
      </c>
      <c r="AH81" s="45"/>
      <c r="AK81" s="10" t="e">
        <f>VLOOKUP(A81,[5]Sheet1!$D$1:$H$59,5,0)</f>
        <v>#N/A</v>
      </c>
    </row>
    <row r="82" spans="1:37" s="7" customFormat="1" ht="107.25" customHeight="1">
      <c r="A82" s="61" t="str">
        <f t="shared" si="0"/>
        <v>Nguyễn Văn Trung 09/01/1992</v>
      </c>
      <c r="B82" s="15">
        <v>76</v>
      </c>
      <c r="C82" s="46" t="s">
        <v>388</v>
      </c>
      <c r="D82" s="39" t="s">
        <v>120</v>
      </c>
      <c r="E82" s="40" t="s">
        <v>134</v>
      </c>
      <c r="F82" s="23" t="s">
        <v>148</v>
      </c>
      <c r="G82" s="27" t="s">
        <v>385</v>
      </c>
      <c r="H82" s="15" t="s">
        <v>38</v>
      </c>
      <c r="I82" s="15" t="s">
        <v>39</v>
      </c>
      <c r="J82" s="15" t="s">
        <v>62</v>
      </c>
      <c r="K82" s="15" t="s">
        <v>158</v>
      </c>
      <c r="L82" s="15"/>
      <c r="M82" s="2" t="s">
        <v>36</v>
      </c>
      <c r="N82" s="2"/>
      <c r="O82" s="15" t="s">
        <v>596</v>
      </c>
      <c r="P82" s="15" t="s">
        <v>103</v>
      </c>
      <c r="Q82" s="15" t="s">
        <v>159</v>
      </c>
      <c r="R82" s="15" t="s">
        <v>597</v>
      </c>
      <c r="S82" s="2"/>
      <c r="T82" s="5"/>
      <c r="U82" s="6"/>
      <c r="V82" s="28"/>
      <c r="W82" s="2" t="s">
        <v>34</v>
      </c>
      <c r="X82" s="15" t="s">
        <v>160</v>
      </c>
      <c r="Y82" s="5" t="str">
        <f>VLOOKUP(A82,[4]Sheet1!$A$2:$BA$134,53,0)</f>
        <v>2773 /QĐ-ĐHKT ngày 22 tháng 9 năm 2020</v>
      </c>
      <c r="Z82" s="48" t="str">
        <f>VLOOKUP(A82,[4]Sheet1!$A$2:$O$83,15,0)</f>
        <v>PGS.TS. Lê Danh Tốn</v>
      </c>
      <c r="AA82" s="48" t="str">
        <f>VLOOKUP(A82,[4]Sheet1!$A$2:$R$83,18,0)</f>
        <v>PGS.TS. Lê Văn Chiến</v>
      </c>
      <c r="AB82" s="48" t="str">
        <f>VLOOKUP(A82,[4]Sheet1!$A$2:$U$83,21,0)</f>
        <v>PGS.TS. Lê Hùng Sơn</v>
      </c>
      <c r="AC82" s="48" t="str">
        <f>VLOOKUP(A82,[4]Sheet1!$A$2:$X$83,24,0)</f>
        <v>TS. Hoàng Triều Hoa</v>
      </c>
      <c r="AD82" s="48" t="str">
        <f>VLOOKUP(A82,[4]Sheet1!$A$2:$AA$83,27,0)</f>
        <v>PGS.TS. Vũ Đức Thanh</v>
      </c>
      <c r="AE82" s="2" t="str">
        <f>VLOOKUP(A82,[4]Sheet1!$A$2:$AQ$83,43,0)</f>
        <v>ngày 8 tháng 10 năm 2020</v>
      </c>
      <c r="AF82" s="1" t="s">
        <v>386</v>
      </c>
      <c r="AG82" s="41" t="s">
        <v>387</v>
      </c>
      <c r="AH82" s="45"/>
      <c r="AK82" s="37"/>
    </row>
    <row r="83" spans="1:37" s="7" customFormat="1" ht="107.25" customHeight="1">
      <c r="A83" s="61" t="str">
        <f t="shared" si="0"/>
        <v>Lê Thị Vân 18/08/1993</v>
      </c>
      <c r="B83" s="15">
        <v>77</v>
      </c>
      <c r="C83" s="14">
        <v>18057042</v>
      </c>
      <c r="D83" s="39" t="s">
        <v>77</v>
      </c>
      <c r="E83" s="40" t="s">
        <v>125</v>
      </c>
      <c r="F83" s="23" t="s">
        <v>148</v>
      </c>
      <c r="G83" s="27" t="s">
        <v>382</v>
      </c>
      <c r="H83" s="15" t="s">
        <v>110</v>
      </c>
      <c r="I83" s="15" t="s">
        <v>56</v>
      </c>
      <c r="J83" s="15" t="s">
        <v>316</v>
      </c>
      <c r="K83" s="15" t="s">
        <v>158</v>
      </c>
      <c r="L83" s="15"/>
      <c r="M83" s="2" t="s">
        <v>44</v>
      </c>
      <c r="N83" s="2"/>
      <c r="O83" s="15" t="s">
        <v>594</v>
      </c>
      <c r="P83" s="15" t="s">
        <v>318</v>
      </c>
      <c r="Q83" s="15" t="s">
        <v>319</v>
      </c>
      <c r="R83" s="15" t="s">
        <v>595</v>
      </c>
      <c r="S83" s="2"/>
      <c r="T83" s="5"/>
      <c r="U83" s="6"/>
      <c r="V83" s="28"/>
      <c r="W83" s="2" t="s">
        <v>34</v>
      </c>
      <c r="X83" s="15" t="s">
        <v>160</v>
      </c>
      <c r="Y83" s="5" t="str">
        <f>VLOOKUP(A83,[4]Sheet1!$A$2:$BA$134,53,0)</f>
        <v>2497 /QĐ-ĐHKT ngày 16 tháng 9 năm 2020</v>
      </c>
      <c r="Z83" s="48" t="str">
        <f>VLOOKUP(A83,[4]Sheet1!$A$2:$O$83,15,0)</f>
        <v>PGS.TS. Lê Trung Thành</v>
      </c>
      <c r="AA83" s="48" t="str">
        <f>VLOOKUP(A83,[4]Sheet1!$A$2:$R$83,18,0)</f>
        <v>TS. Phan Hữu Nghị</v>
      </c>
      <c r="AB83" s="48" t="str">
        <f>VLOOKUP(A83,[4]Sheet1!$A$2:$U$83,21,0)</f>
        <v>PGS.TS. Lưu Thị Hương</v>
      </c>
      <c r="AC83" s="48" t="str">
        <f>VLOOKUP(A83,[4]Sheet1!$A$2:$X$83,24,0)</f>
        <v>TS. Trần Thế Nữ</v>
      </c>
      <c r="AD83" s="48" t="str">
        <f>VLOOKUP(A83,[4]Sheet1!$A$2:$AA$83,27,0)</f>
        <v>TS. Đinh Thị Thanh Vân</v>
      </c>
      <c r="AE83" s="2" t="str">
        <f>VLOOKUP(A83,[4]Sheet1!$A$2:$AQ$83,43,0)</f>
        <v>ngày 23 tháng 9 năm 2020</v>
      </c>
      <c r="AF83" s="1" t="s">
        <v>383</v>
      </c>
      <c r="AG83" s="41" t="s">
        <v>384</v>
      </c>
      <c r="AH83" s="66"/>
      <c r="AK83" s="37"/>
    </row>
    <row r="84" spans="1:37" s="7" customFormat="1" ht="107.25" customHeight="1">
      <c r="A84" s="61" t="str">
        <f t="shared" si="0"/>
        <v>Lê Thị Hồng Vân 10/11/1994</v>
      </c>
      <c r="B84" s="15">
        <v>78</v>
      </c>
      <c r="C84" s="14">
        <v>18057043</v>
      </c>
      <c r="D84" s="39" t="s">
        <v>401</v>
      </c>
      <c r="E84" s="40" t="s">
        <v>125</v>
      </c>
      <c r="F84" s="23" t="s">
        <v>148</v>
      </c>
      <c r="G84" s="27" t="s">
        <v>402</v>
      </c>
      <c r="H84" s="15" t="s">
        <v>61</v>
      </c>
      <c r="I84" s="15" t="s">
        <v>56</v>
      </c>
      <c r="J84" s="15" t="s">
        <v>316</v>
      </c>
      <c r="K84" s="15" t="s">
        <v>158</v>
      </c>
      <c r="L84" s="15"/>
      <c r="M84" s="2" t="s">
        <v>44</v>
      </c>
      <c r="N84" s="2"/>
      <c r="O84" s="15" t="s">
        <v>604</v>
      </c>
      <c r="P84" s="15" t="s">
        <v>605</v>
      </c>
      <c r="Q84" s="15" t="s">
        <v>606</v>
      </c>
      <c r="R84" s="15" t="s">
        <v>607</v>
      </c>
      <c r="S84" s="2"/>
      <c r="T84" s="5"/>
      <c r="U84" s="6"/>
      <c r="V84" s="28"/>
      <c r="W84" s="2" t="s">
        <v>34</v>
      </c>
      <c r="X84" s="15" t="s">
        <v>160</v>
      </c>
      <c r="Y84" s="5" t="str">
        <f>VLOOKUP(A84,[4]Sheet1!$A$2:$BA$134,53,0)</f>
        <v>2496 /QĐ-ĐHKT ngày 16 tháng 9 năm 2020</v>
      </c>
      <c r="Z84" s="48" t="str">
        <f>VLOOKUP(A84,[4]Sheet1!$A$2:$O$83,15,0)</f>
        <v>PGS.TS. Lê Trung Thành</v>
      </c>
      <c r="AA84" s="48" t="str">
        <f>VLOOKUP(A84,[4]Sheet1!$A$2:$R$83,18,0)</f>
        <v>TS. Đinh Thị Thanh Vân</v>
      </c>
      <c r="AB84" s="48" t="str">
        <f>VLOOKUP(A84,[4]Sheet1!$A$2:$U$83,21,0)</f>
        <v>TS. Phan Hữu Nghị</v>
      </c>
      <c r="AC84" s="48" t="str">
        <f>VLOOKUP(A84,[4]Sheet1!$A$2:$X$83,24,0)</f>
        <v>TS. Trần Thế Nữ</v>
      </c>
      <c r="AD84" s="48" t="str">
        <f>VLOOKUP(A84,[4]Sheet1!$A$2:$AA$83,27,0)</f>
        <v>PGS.TS. Lưu Thị Hương</v>
      </c>
      <c r="AE84" s="2" t="str">
        <f>VLOOKUP(A84,[4]Sheet1!$A$2:$AQ$83,43,0)</f>
        <v>ngày 23 tháng 9 năm 2020</v>
      </c>
      <c r="AF84" s="1" t="s">
        <v>403</v>
      </c>
      <c r="AG84" s="41" t="s">
        <v>404</v>
      </c>
      <c r="AH84" s="66"/>
      <c r="AK84" s="37"/>
    </row>
    <row r="85" spans="1:37" s="7" customFormat="1" ht="84" customHeight="1">
      <c r="A85" s="61" t="str">
        <f t="shared" si="0"/>
        <v>Trần Thị Hải Yến 13/07/1990</v>
      </c>
      <c r="B85" s="15">
        <v>79</v>
      </c>
      <c r="C85" s="14">
        <v>18057133</v>
      </c>
      <c r="D85" s="39" t="s">
        <v>258</v>
      </c>
      <c r="E85" s="40" t="s">
        <v>88</v>
      </c>
      <c r="F85" s="23"/>
      <c r="G85" s="27" t="s">
        <v>259</v>
      </c>
      <c r="H85" s="15" t="s">
        <v>55</v>
      </c>
      <c r="I85" s="15" t="s">
        <v>56</v>
      </c>
      <c r="J85" s="15" t="s">
        <v>116</v>
      </c>
      <c r="K85" s="15" t="s">
        <v>158</v>
      </c>
      <c r="L85" s="15"/>
      <c r="M85" s="2" t="s">
        <v>36</v>
      </c>
      <c r="N85" s="2"/>
      <c r="O85" s="15" t="s">
        <v>544</v>
      </c>
      <c r="P85" s="15" t="s">
        <v>102</v>
      </c>
      <c r="Q85" s="15" t="s">
        <v>159</v>
      </c>
      <c r="R85" s="15" t="s">
        <v>545</v>
      </c>
      <c r="S85" s="2"/>
      <c r="T85" s="5"/>
      <c r="U85" s="6"/>
      <c r="V85" s="28"/>
      <c r="W85" s="2" t="s">
        <v>34</v>
      </c>
      <c r="X85" s="15" t="s">
        <v>160</v>
      </c>
      <c r="Y85" s="5" t="str">
        <f>VLOOKUP(A85,[4]Sheet1!$A$2:$BA$134,53,0)</f>
        <v>2794 /QĐ-ĐHKT ngày 22 tháng 9 năm 2020</v>
      </c>
      <c r="Z85" s="48" t="str">
        <f>VLOOKUP(A85,[4]Sheet1!$A$2:$O$83,15,0)</f>
        <v>PGS.TS. Phạm Văn Dũng</v>
      </c>
      <c r="AA85" s="48" t="str">
        <f>VLOOKUP(A85,[4]Sheet1!$A$2:$R$83,18,0)</f>
        <v>TS. Nguyễn Xuân Thành</v>
      </c>
      <c r="AB85" s="48" t="str">
        <f>VLOOKUP(A85,[4]Sheet1!$A$2:$U$83,21,0)</f>
        <v>TS. Nguyễn Thế Kiên</v>
      </c>
      <c r="AC85" s="48" t="str">
        <f>VLOOKUP(A85,[4]Sheet1!$A$2:$X$83,24,0)</f>
        <v>TS. Nguyễn Thùy Anh</v>
      </c>
      <c r="AD85" s="48" t="str">
        <f>VLOOKUP(A85,[4]Sheet1!$A$2:$AA$83,27,0)</f>
        <v>PGS.TS. Lê Thị Anh Vân</v>
      </c>
      <c r="AE85" s="2" t="str">
        <f>VLOOKUP(A85,[4]Sheet1!$A$2:$AQ$83,43,0)</f>
        <v>ngày 8 tháng 10 năm 2020</v>
      </c>
      <c r="AF85" s="1" t="s">
        <v>260</v>
      </c>
      <c r="AG85" s="41" t="s">
        <v>261</v>
      </c>
      <c r="AH85" s="67"/>
      <c r="AK85" s="37"/>
    </row>
    <row r="86" spans="1:37" s="7" customFormat="1" ht="57" customHeight="1">
      <c r="A86" s="61" t="str">
        <f t="shared" si="0"/>
        <v>Phan Thế Mạnh 18/07/1990</v>
      </c>
      <c r="B86" s="15">
        <v>80</v>
      </c>
      <c r="C86" s="14" t="s">
        <v>696</v>
      </c>
      <c r="D86" s="39" t="s">
        <v>711</v>
      </c>
      <c r="E86" s="40" t="s">
        <v>208</v>
      </c>
      <c r="F86" s="23" t="s">
        <v>148</v>
      </c>
      <c r="G86" s="27" t="s">
        <v>712</v>
      </c>
      <c r="H86" s="15" t="s">
        <v>69</v>
      </c>
      <c r="I86" s="15" t="s">
        <v>39</v>
      </c>
      <c r="J86" s="15" t="s">
        <v>355</v>
      </c>
      <c r="K86" s="15" t="s">
        <v>158</v>
      </c>
      <c r="L86" s="15"/>
      <c r="M86" s="2" t="s">
        <v>43</v>
      </c>
      <c r="N86" s="2"/>
      <c r="O86" s="15" t="s">
        <v>713</v>
      </c>
      <c r="P86" s="15" t="s">
        <v>717</v>
      </c>
      <c r="Q86" s="15" t="s">
        <v>718</v>
      </c>
      <c r="R86" s="15" t="s">
        <v>719</v>
      </c>
      <c r="S86" s="2"/>
      <c r="T86" s="5"/>
      <c r="U86" s="6"/>
      <c r="V86" s="28"/>
      <c r="W86" s="2" t="s">
        <v>34</v>
      </c>
      <c r="X86" s="15" t="s">
        <v>160</v>
      </c>
      <c r="Y86" s="5" t="str">
        <f>VLOOKUP(A86,[4]Sheet1!$A$2:$BA$134,53,0)</f>
        <v>2525 /QĐ-ĐHKT ngày 16 tháng 9 năm 2020</v>
      </c>
      <c r="Z86" s="48" t="str">
        <f>VLOOKUP(A86,[4]Sheet1!$A$2:$O$83,15,0)</f>
        <v>PGS.TS. Hoàng Văn Hải</v>
      </c>
      <c r="AA86" s="48" t="str">
        <f>VLOOKUP(A86,[4]Sheet1!$A$2:$R$83,18,0)</f>
        <v>TS. Nguyễn Vân Hà</v>
      </c>
      <c r="AB86" s="48" t="str">
        <f>VLOOKUP(A86,[4]Sheet1!$A$2:$U$83,21,0)</f>
        <v>TS. Trương Minh Đức</v>
      </c>
      <c r="AC86" s="48" t="str">
        <f>VLOOKUP(A86,[4]Sheet1!$A$2:$X$83,24,0)</f>
        <v>TS. Đặng Thị Hương</v>
      </c>
      <c r="AD86" s="48" t="str">
        <f>VLOOKUP(A86,[4]Sheet1!$A$2:$AA$83,27,0)</f>
        <v>PGS.TS. Bùi Hữu Đức</v>
      </c>
      <c r="AE86" s="2" t="str">
        <f>VLOOKUP(A86,[4]Sheet1!$A$2:$AQ$83,43,0)</f>
        <v>ngày 25 tháng 9 năm 2020</v>
      </c>
      <c r="AF86" s="1" t="s">
        <v>714</v>
      </c>
      <c r="AG86" s="41" t="s">
        <v>715</v>
      </c>
      <c r="AH86" s="67"/>
      <c r="AK86" s="37"/>
    </row>
    <row r="87" spans="1:37" ht="39" customHeight="1">
      <c r="A87" s="61" t="str">
        <f t="shared" si="0"/>
        <v xml:space="preserve">  </v>
      </c>
      <c r="B87" s="142" t="s">
        <v>720</v>
      </c>
      <c r="C87" s="142"/>
      <c r="D87" s="142"/>
      <c r="E87" s="142"/>
      <c r="F87" s="142"/>
      <c r="G87" s="142"/>
      <c r="Y87" s="5"/>
      <c r="AE87" s="2" t="e">
        <f>VLOOKUP(A87,[4]Sheet1!$A$2:$AQ$83,43,0)</f>
        <v>#N/A</v>
      </c>
    </row>
  </sheetData>
  <sortState ref="B7:AH86">
    <sortCondition ref="E7:E86"/>
    <sortCondition ref="D7:D86"/>
  </sortState>
  <mergeCells count="2">
    <mergeCell ref="B4:AF4"/>
    <mergeCell ref="B87:G87"/>
  </mergeCells>
  <hyperlinks>
    <hyperlink ref="AG30" r:id="rId1" display="huylq@pvi.com.vn"/>
    <hyperlink ref="AG33" r:id="rId2"/>
    <hyperlink ref="AG15" r:id="rId3"/>
    <hyperlink ref="AG29" r:id="rId4"/>
    <hyperlink ref="AG64" r:id="rId5"/>
    <hyperlink ref="AG78" r:id="rId6"/>
    <hyperlink ref="AG38" r:id="rId7"/>
    <hyperlink ref="AG36" r:id="rId8"/>
    <hyperlink ref="AG28" r:id="rId9"/>
    <hyperlink ref="AG46" r:id="rId10"/>
    <hyperlink ref="AG35" r:id="rId11"/>
    <hyperlink ref="AG62" r:id="rId12"/>
    <hyperlink ref="AG76" r:id="rId13"/>
    <hyperlink ref="AG63" r:id="rId14"/>
    <hyperlink ref="AG39" r:id="rId15"/>
    <hyperlink ref="AG71" r:id="rId16"/>
    <hyperlink ref="AG44" r:id="rId17"/>
    <hyperlink ref="AG18" r:id="rId18"/>
    <hyperlink ref="AG58" r:id="rId19"/>
    <hyperlink ref="AG70" r:id="rId20"/>
    <hyperlink ref="AG85" r:id="rId21"/>
    <hyperlink ref="AG60" r:id="rId22"/>
    <hyperlink ref="AG73" r:id="rId23"/>
    <hyperlink ref="AG14" r:id="rId24"/>
    <hyperlink ref="AG43" r:id="rId25"/>
    <hyperlink ref="AG75" r:id="rId26"/>
    <hyperlink ref="AG34" r:id="rId27"/>
    <hyperlink ref="AG8" r:id="rId28"/>
    <hyperlink ref="AG45" r:id="rId29"/>
    <hyperlink ref="AG32" r:id="rId30"/>
    <hyperlink ref="AG17" r:id="rId31"/>
    <hyperlink ref="AG52" r:id="rId32"/>
    <hyperlink ref="AG54" r:id="rId33"/>
    <hyperlink ref="AG56" r:id="rId34"/>
    <hyperlink ref="AG13" r:id="rId35"/>
    <hyperlink ref="AG61" r:id="rId36"/>
    <hyperlink ref="AG80" r:id="rId37"/>
    <hyperlink ref="AG37" r:id="rId38"/>
    <hyperlink ref="AG74" r:id="rId39"/>
    <hyperlink ref="AG16" r:id="rId40"/>
    <hyperlink ref="AG41" r:id="rId41"/>
    <hyperlink ref="AG7" r:id="rId42"/>
    <hyperlink ref="AG51" r:id="rId43"/>
    <hyperlink ref="AG67" r:id="rId44"/>
    <hyperlink ref="AG10" r:id="rId45"/>
    <hyperlink ref="AG83" r:id="rId46"/>
    <hyperlink ref="AG82" r:id="rId47"/>
    <hyperlink ref="AG9" r:id="rId48"/>
    <hyperlink ref="AG49" r:id="rId49"/>
    <hyperlink ref="AG57" r:id="rId50"/>
    <hyperlink ref="AG84" r:id="rId51"/>
    <hyperlink ref="AG42" r:id="rId52"/>
    <hyperlink ref="AG12" r:id="rId53"/>
    <hyperlink ref="AG69" r:id="rId54"/>
    <hyperlink ref="AG65" r:id="rId55"/>
    <hyperlink ref="AG25" r:id="rId56"/>
    <hyperlink ref="AG79" r:id="rId57"/>
    <hyperlink ref="AG23" r:id="rId58"/>
    <hyperlink ref="AG72" r:id="rId59"/>
    <hyperlink ref="AG68" r:id="rId60"/>
    <hyperlink ref="AG26" r:id="rId61"/>
    <hyperlink ref="AG47" r:id="rId62"/>
    <hyperlink ref="AG50" r:id="rId63"/>
    <hyperlink ref="AG48" r:id="rId64"/>
    <hyperlink ref="AG19" r:id="rId65"/>
    <hyperlink ref="AG27" r:id="rId66"/>
    <hyperlink ref="AG11" r:id="rId67"/>
    <hyperlink ref="AG55" r:id="rId68"/>
    <hyperlink ref="AG77" r:id="rId69"/>
    <hyperlink ref="AG31" r:id="rId70"/>
    <hyperlink ref="AG22" r:id="rId71"/>
  </hyperlinks>
  <pageMargins left="0.19685039370078741" right="0.19685039370078741" top="0.51181102362204722" bottom="0.51181102362204722" header="0" footer="0"/>
  <pageSetup paperSize="9" scale="55" orientation="portrait" r:id="rId72"/>
  <headerFooter>
    <oddFooter>&amp;CTrang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
  <sheetViews>
    <sheetView tabSelected="1" zoomScale="80" zoomScaleNormal="80" zoomScaleSheetLayoutView="55" workbookViewId="0">
      <pane ySplit="7" topLeftCell="A89" activePane="bottomLeft" state="frozen"/>
      <selection activeCell="E1" sqref="E1"/>
      <selection pane="bottomLeft" activeCell="A5" sqref="A5:O5"/>
    </sheetView>
  </sheetViews>
  <sheetFormatPr defaultRowHeight="16.5"/>
  <cols>
    <col min="1" max="1" width="6.28515625" style="99" customWidth="1"/>
    <col min="2" max="2" width="11.7109375" style="99" customWidth="1"/>
    <col min="3" max="3" width="21.85546875" style="134" customWidth="1"/>
    <col min="4" max="4" width="9.140625" style="134" bestFit="1" customWidth="1"/>
    <col min="5" max="5" width="14" style="99" customWidth="1"/>
    <col min="6" max="6" width="11.140625" style="101" customWidth="1"/>
    <col min="7" max="7" width="6.28515625" style="101" bestFit="1" customWidth="1"/>
    <col min="8" max="8" width="13.28515625" style="101" customWidth="1"/>
    <col min="9" max="9" width="13.5703125" style="101" customWidth="1"/>
    <col min="10" max="10" width="14.140625" style="99" customWidth="1"/>
    <col min="11" max="11" width="23.85546875" style="101" customWidth="1"/>
    <col min="12" max="12" width="11.28515625" style="106" customWidth="1"/>
    <col min="13" max="13" width="9.28515625" style="106" customWidth="1"/>
    <col min="14" max="14" width="11" style="99" customWidth="1"/>
    <col min="15" max="15" width="6.140625" style="99" customWidth="1"/>
    <col min="16" max="30" width="11" style="102" customWidth="1"/>
    <col min="31" max="31" width="10.7109375" style="101" hidden="1" customWidth="1"/>
    <col min="32" max="32" width="35.42578125" style="103" hidden="1" customWidth="1"/>
    <col min="33" max="33" width="14" style="99" hidden="1" customWidth="1"/>
    <col min="34" max="35" width="15.85546875" style="99" hidden="1" customWidth="1"/>
    <col min="36" max="36" width="10.85546875" style="99" hidden="1" customWidth="1"/>
    <col min="37" max="37" width="10.5703125" style="99" hidden="1" customWidth="1"/>
    <col min="38" max="38" width="14.28515625" style="99" hidden="1" customWidth="1"/>
    <col min="39" max="43" width="12.140625" style="99" hidden="1" customWidth="1"/>
    <col min="44" max="44" width="12.28515625" style="99" hidden="1" customWidth="1"/>
    <col min="45" max="45" width="10.7109375" style="99" hidden="1" customWidth="1"/>
    <col min="46" max="46" width="12.5703125" style="99" hidden="1" customWidth="1"/>
    <col min="47" max="47" width="10.140625" style="137" hidden="1" customWidth="1"/>
    <col min="48" max="16384" width="9.140625" style="99"/>
  </cols>
  <sheetData>
    <row r="1" spans="1:47" ht="20.25" customHeight="1">
      <c r="A1" s="97" t="s">
        <v>10</v>
      </c>
      <c r="C1" s="100"/>
      <c r="D1" s="100"/>
      <c r="J1" s="143" t="s">
        <v>900</v>
      </c>
      <c r="K1" s="143"/>
      <c r="L1" s="143"/>
      <c r="M1" s="143"/>
      <c r="N1" s="143"/>
      <c r="O1" s="143"/>
      <c r="AU1" s="104"/>
    </row>
    <row r="2" spans="1:47" ht="19.5" customHeight="1">
      <c r="A2" s="105" t="s">
        <v>9</v>
      </c>
      <c r="C2" s="100"/>
      <c r="D2" s="100"/>
      <c r="J2" s="143" t="s">
        <v>901</v>
      </c>
      <c r="K2" s="143"/>
      <c r="L2" s="143"/>
      <c r="M2" s="143"/>
      <c r="N2" s="143"/>
      <c r="O2" s="143"/>
      <c r="AU2" s="104"/>
    </row>
    <row r="3" spans="1:47" ht="21.75" customHeight="1">
      <c r="C3" s="100"/>
      <c r="D3" s="100"/>
      <c r="AU3" s="104"/>
    </row>
    <row r="4" spans="1:47" s="97" customFormat="1" ht="25.5" customHeight="1">
      <c r="A4" s="144" t="s">
        <v>927</v>
      </c>
      <c r="B4" s="144"/>
      <c r="C4" s="144"/>
      <c r="D4" s="144"/>
      <c r="E4" s="144"/>
      <c r="F4" s="144"/>
      <c r="G4" s="144"/>
      <c r="H4" s="144"/>
      <c r="I4" s="144"/>
      <c r="J4" s="144"/>
      <c r="K4" s="144"/>
      <c r="L4" s="144"/>
      <c r="M4" s="144"/>
      <c r="N4" s="144"/>
      <c r="O4" s="144"/>
      <c r="P4" s="107"/>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U4" s="104"/>
    </row>
    <row r="5" spans="1:47" s="97" customFormat="1" ht="25.5" customHeight="1">
      <c r="A5" s="145" t="s">
        <v>931</v>
      </c>
      <c r="B5" s="146"/>
      <c r="C5" s="146"/>
      <c r="D5" s="146"/>
      <c r="E5" s="146"/>
      <c r="F5" s="146"/>
      <c r="G5" s="146"/>
      <c r="H5" s="146"/>
      <c r="I5" s="146"/>
      <c r="J5" s="146"/>
      <c r="K5" s="146"/>
      <c r="L5" s="146"/>
      <c r="M5" s="146"/>
      <c r="N5" s="146"/>
      <c r="O5" s="146"/>
      <c r="P5" s="107"/>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U5" s="104"/>
    </row>
    <row r="6" spans="1:47" s="97" customFormat="1" ht="19.5" customHeight="1">
      <c r="A6" s="109"/>
      <c r="B6" s="109"/>
      <c r="C6" s="109"/>
      <c r="D6" s="109"/>
      <c r="E6" s="109"/>
      <c r="F6" s="109"/>
      <c r="G6" s="109"/>
      <c r="H6" s="109"/>
      <c r="I6" s="109"/>
      <c r="J6" s="109"/>
      <c r="K6" s="109"/>
      <c r="L6" s="109"/>
      <c r="M6" s="109"/>
      <c r="N6" s="109"/>
      <c r="O6" s="109"/>
      <c r="P6" s="110"/>
      <c r="Q6" s="110"/>
      <c r="R6" s="110"/>
      <c r="S6" s="110"/>
      <c r="T6" s="110"/>
      <c r="U6" s="110"/>
      <c r="V6" s="110"/>
      <c r="W6" s="110"/>
      <c r="X6" s="110"/>
      <c r="Y6" s="110"/>
      <c r="Z6" s="110"/>
      <c r="AA6" s="110"/>
      <c r="AB6" s="110"/>
      <c r="AC6" s="110"/>
      <c r="AD6" s="110"/>
      <c r="AE6" s="111"/>
      <c r="AF6" s="103"/>
      <c r="AU6" s="104"/>
    </row>
    <row r="7" spans="1:47" s="97" customFormat="1" ht="78.75" customHeight="1">
      <c r="A7" s="112" t="s">
        <v>899</v>
      </c>
      <c r="B7" s="112" t="s">
        <v>12</v>
      </c>
      <c r="C7" s="113" t="s">
        <v>11</v>
      </c>
      <c r="D7" s="114"/>
      <c r="E7" s="112" t="s">
        <v>0</v>
      </c>
      <c r="F7" s="112" t="s">
        <v>1</v>
      </c>
      <c r="G7" s="112" t="s">
        <v>2</v>
      </c>
      <c r="H7" s="112" t="s">
        <v>4</v>
      </c>
      <c r="I7" s="112" t="s">
        <v>929</v>
      </c>
      <c r="J7" s="112" t="s">
        <v>902</v>
      </c>
      <c r="K7" s="112" t="s">
        <v>18</v>
      </c>
      <c r="L7" s="115" t="s">
        <v>17</v>
      </c>
      <c r="M7" s="115" t="s">
        <v>15</v>
      </c>
      <c r="N7" s="112" t="s">
        <v>16</v>
      </c>
      <c r="O7" s="112" t="s">
        <v>8</v>
      </c>
      <c r="P7" s="116">
        <f>SUBTOTAL(9,P9:P91)</f>
        <v>81</v>
      </c>
      <c r="Q7" s="116"/>
      <c r="R7" s="116"/>
      <c r="S7" s="116"/>
      <c r="T7" s="116"/>
      <c r="U7" s="116"/>
      <c r="V7" s="116"/>
      <c r="W7" s="116"/>
      <c r="X7" s="116"/>
      <c r="Y7" s="116"/>
      <c r="Z7" s="116"/>
      <c r="AA7" s="116"/>
      <c r="AB7" s="116"/>
      <c r="AC7" s="116"/>
      <c r="AD7" s="116"/>
      <c r="AE7" s="117" t="s">
        <v>7</v>
      </c>
      <c r="AF7" s="112" t="s">
        <v>6</v>
      </c>
      <c r="AG7" s="112" t="s">
        <v>13</v>
      </c>
      <c r="AH7" s="117" t="s">
        <v>14</v>
      </c>
      <c r="AI7" s="118" t="s">
        <v>19</v>
      </c>
      <c r="AJ7" s="119" t="s">
        <v>29</v>
      </c>
      <c r="AK7" s="112" t="s">
        <v>31</v>
      </c>
      <c r="AL7" s="112" t="s">
        <v>20</v>
      </c>
      <c r="AM7" s="117" t="s">
        <v>24</v>
      </c>
      <c r="AN7" s="112" t="s">
        <v>25</v>
      </c>
      <c r="AO7" s="112" t="s">
        <v>26</v>
      </c>
      <c r="AP7" s="112" t="s">
        <v>27</v>
      </c>
      <c r="AQ7" s="112" t="s">
        <v>28</v>
      </c>
      <c r="AR7" s="112" t="s">
        <v>21</v>
      </c>
      <c r="AS7" s="112" t="s">
        <v>22</v>
      </c>
      <c r="AT7" s="112" t="s">
        <v>23</v>
      </c>
      <c r="AU7" s="112" t="s">
        <v>8</v>
      </c>
    </row>
    <row r="8" spans="1:47" s="97" customFormat="1" ht="27" customHeight="1">
      <c r="A8" s="112" t="s">
        <v>903</v>
      </c>
      <c r="B8" s="120" t="s">
        <v>904</v>
      </c>
      <c r="C8" s="121"/>
      <c r="D8" s="121"/>
      <c r="E8" s="121"/>
      <c r="F8" s="121"/>
      <c r="G8" s="121"/>
      <c r="H8" s="121"/>
      <c r="I8" s="121"/>
      <c r="J8" s="121"/>
      <c r="K8" s="121"/>
      <c r="L8" s="121"/>
      <c r="M8" s="121"/>
      <c r="N8" s="121"/>
      <c r="O8" s="122"/>
      <c r="P8" s="116"/>
      <c r="Q8" s="116"/>
      <c r="R8" s="116"/>
      <c r="S8" s="116"/>
      <c r="T8" s="116"/>
      <c r="U8" s="116"/>
      <c r="V8" s="116"/>
      <c r="W8" s="116"/>
      <c r="X8" s="116"/>
      <c r="Y8" s="116"/>
      <c r="Z8" s="116"/>
      <c r="AA8" s="116"/>
      <c r="AB8" s="116"/>
      <c r="AC8" s="116"/>
      <c r="AD8" s="116"/>
      <c r="AE8" s="117"/>
      <c r="AF8" s="112"/>
      <c r="AG8" s="112"/>
      <c r="AH8" s="117"/>
      <c r="AI8" s="118"/>
      <c r="AJ8" s="119"/>
      <c r="AK8" s="112"/>
      <c r="AL8" s="112"/>
      <c r="AM8" s="117"/>
      <c r="AN8" s="117"/>
      <c r="AO8" s="117"/>
      <c r="AP8" s="117"/>
      <c r="AQ8" s="117"/>
      <c r="AR8" s="112"/>
      <c r="AS8" s="112"/>
      <c r="AT8" s="112"/>
      <c r="AU8" s="112"/>
    </row>
    <row r="9" spans="1:47" s="97" customFormat="1" ht="42" customHeight="1">
      <c r="A9" s="83">
        <v>1</v>
      </c>
      <c r="B9" s="84">
        <v>16055254</v>
      </c>
      <c r="C9" s="85" t="s">
        <v>155</v>
      </c>
      <c r="D9" s="86" t="s">
        <v>115</v>
      </c>
      <c r="E9" s="87" t="s">
        <v>495</v>
      </c>
      <c r="F9" s="83" t="s">
        <v>100</v>
      </c>
      <c r="G9" s="83" t="s">
        <v>39</v>
      </c>
      <c r="H9" s="83" t="s">
        <v>40</v>
      </c>
      <c r="I9" s="83" t="s">
        <v>57</v>
      </c>
      <c r="J9" s="83" t="s">
        <v>911</v>
      </c>
      <c r="K9" s="83" t="s">
        <v>915</v>
      </c>
      <c r="L9" s="94" t="s">
        <v>912</v>
      </c>
      <c r="M9" s="88">
        <v>8.6999999999999993</v>
      </c>
      <c r="N9" s="89" t="s">
        <v>908</v>
      </c>
      <c r="O9" s="89"/>
      <c r="P9" s="90">
        <v>1</v>
      </c>
      <c r="Q9" s="91"/>
      <c r="R9" s="91"/>
      <c r="S9" s="91"/>
      <c r="T9" s="91"/>
      <c r="U9" s="91"/>
      <c r="V9" s="91"/>
      <c r="W9" s="91"/>
      <c r="X9" s="91"/>
      <c r="Y9" s="91"/>
      <c r="Z9" s="91"/>
      <c r="AA9" s="91"/>
      <c r="AB9" s="91"/>
      <c r="AC9" s="91"/>
      <c r="AD9" s="91"/>
      <c r="AE9" s="92"/>
      <c r="AF9" s="83" t="s">
        <v>496</v>
      </c>
      <c r="AG9" s="83" t="s">
        <v>105</v>
      </c>
      <c r="AH9" s="83" t="s">
        <v>71</v>
      </c>
      <c r="AI9" s="83" t="s">
        <v>497</v>
      </c>
      <c r="AJ9" s="93"/>
      <c r="AK9" s="83" t="s">
        <v>34</v>
      </c>
      <c r="AL9" s="93" t="s">
        <v>809</v>
      </c>
      <c r="AM9" s="92" t="s">
        <v>802</v>
      </c>
      <c r="AN9" s="92" t="s">
        <v>805</v>
      </c>
      <c r="AO9" s="92" t="s">
        <v>804</v>
      </c>
      <c r="AP9" s="92" t="s">
        <v>94</v>
      </c>
      <c r="AQ9" s="92" t="s">
        <v>803</v>
      </c>
      <c r="AR9" s="83" t="s">
        <v>750</v>
      </c>
      <c r="AS9" s="94" t="s">
        <v>498</v>
      </c>
      <c r="AT9" s="95" t="s">
        <v>499</v>
      </c>
      <c r="AU9" s="96">
        <v>26175</v>
      </c>
    </row>
    <row r="10" spans="1:47" s="97" customFormat="1" ht="42" customHeight="1">
      <c r="A10" s="83">
        <v>2</v>
      </c>
      <c r="B10" s="84">
        <v>18057045</v>
      </c>
      <c r="C10" s="85" t="s">
        <v>292</v>
      </c>
      <c r="D10" s="86" t="s">
        <v>74</v>
      </c>
      <c r="E10" s="87" t="s">
        <v>293</v>
      </c>
      <c r="F10" s="83" t="s">
        <v>67</v>
      </c>
      <c r="G10" s="83" t="s">
        <v>39</v>
      </c>
      <c r="H10" s="83" t="s">
        <v>158</v>
      </c>
      <c r="I10" s="83" t="s">
        <v>57</v>
      </c>
      <c r="J10" s="83" t="s">
        <v>911</v>
      </c>
      <c r="K10" s="83" t="s">
        <v>918</v>
      </c>
      <c r="L10" s="83">
        <v>3.43</v>
      </c>
      <c r="M10" s="88">
        <v>8.8000000000000007</v>
      </c>
      <c r="N10" s="89" t="s">
        <v>908</v>
      </c>
      <c r="O10" s="89"/>
      <c r="P10" s="90">
        <v>1</v>
      </c>
      <c r="Q10" s="91"/>
      <c r="R10" s="91"/>
      <c r="S10" s="91"/>
      <c r="T10" s="91"/>
      <c r="U10" s="91"/>
      <c r="V10" s="91"/>
      <c r="W10" s="91"/>
      <c r="X10" s="91"/>
      <c r="Y10" s="91"/>
      <c r="Z10" s="91"/>
      <c r="AA10" s="91"/>
      <c r="AB10" s="91"/>
      <c r="AC10" s="91"/>
      <c r="AD10" s="91"/>
      <c r="AE10" s="92" t="s">
        <v>43</v>
      </c>
      <c r="AF10" s="83" t="s">
        <v>561</v>
      </c>
      <c r="AG10" s="83" t="s">
        <v>93</v>
      </c>
      <c r="AH10" s="83" t="s">
        <v>159</v>
      </c>
      <c r="AI10" s="83" t="s">
        <v>562</v>
      </c>
      <c r="AJ10" s="93"/>
      <c r="AK10" s="83" t="s">
        <v>34</v>
      </c>
      <c r="AL10" s="93" t="s">
        <v>751</v>
      </c>
      <c r="AM10" s="92" t="s">
        <v>105</v>
      </c>
      <c r="AN10" s="92" t="s">
        <v>752</v>
      </c>
      <c r="AO10" s="92" t="s">
        <v>753</v>
      </c>
      <c r="AP10" s="92" t="s">
        <v>754</v>
      </c>
      <c r="AQ10" s="92" t="s">
        <v>104</v>
      </c>
      <c r="AR10" s="83" t="s">
        <v>750</v>
      </c>
      <c r="AS10" s="94" t="s">
        <v>294</v>
      </c>
      <c r="AT10" s="95" t="s">
        <v>295</v>
      </c>
      <c r="AU10" s="96"/>
    </row>
    <row r="11" spans="1:47" s="97" customFormat="1" ht="42" customHeight="1">
      <c r="A11" s="83">
        <v>3</v>
      </c>
      <c r="B11" s="84">
        <v>18057046</v>
      </c>
      <c r="C11" s="85" t="s">
        <v>46</v>
      </c>
      <c r="D11" s="86" t="s">
        <v>74</v>
      </c>
      <c r="E11" s="87" t="s">
        <v>389</v>
      </c>
      <c r="F11" s="83" t="s">
        <v>107</v>
      </c>
      <c r="G11" s="83" t="s">
        <v>56</v>
      </c>
      <c r="H11" s="83" t="s">
        <v>158</v>
      </c>
      <c r="I11" s="83" t="s">
        <v>57</v>
      </c>
      <c r="J11" s="83" t="s">
        <v>911</v>
      </c>
      <c r="K11" s="83" t="s">
        <v>918</v>
      </c>
      <c r="L11" s="83">
        <v>3.23</v>
      </c>
      <c r="M11" s="88">
        <v>8.6</v>
      </c>
      <c r="N11" s="89" t="s">
        <v>908</v>
      </c>
      <c r="O11" s="89"/>
      <c r="P11" s="90">
        <v>1</v>
      </c>
      <c r="Q11" s="91"/>
      <c r="R11" s="91"/>
      <c r="S11" s="91"/>
      <c r="T11" s="91"/>
      <c r="U11" s="91"/>
      <c r="V11" s="91"/>
      <c r="W11" s="91"/>
      <c r="X11" s="91"/>
      <c r="Y11" s="91"/>
      <c r="Z11" s="91"/>
      <c r="AA11" s="91"/>
      <c r="AB11" s="91"/>
      <c r="AC11" s="91"/>
      <c r="AD11" s="91"/>
      <c r="AE11" s="92" t="s">
        <v>43</v>
      </c>
      <c r="AF11" s="83" t="s">
        <v>598</v>
      </c>
      <c r="AG11" s="83" t="s">
        <v>95</v>
      </c>
      <c r="AH11" s="83" t="s">
        <v>159</v>
      </c>
      <c r="AI11" s="83" t="s">
        <v>599</v>
      </c>
      <c r="AJ11" s="93"/>
      <c r="AK11" s="83" t="s">
        <v>34</v>
      </c>
      <c r="AL11" s="93" t="s">
        <v>755</v>
      </c>
      <c r="AM11" s="92" t="s">
        <v>105</v>
      </c>
      <c r="AN11" s="92" t="s">
        <v>104</v>
      </c>
      <c r="AO11" s="92" t="s">
        <v>753</v>
      </c>
      <c r="AP11" s="92" t="s">
        <v>754</v>
      </c>
      <c r="AQ11" s="92" t="s">
        <v>752</v>
      </c>
      <c r="AR11" s="83" t="s">
        <v>750</v>
      </c>
      <c r="AS11" s="94" t="s">
        <v>390</v>
      </c>
      <c r="AT11" s="95" t="s">
        <v>391</v>
      </c>
      <c r="AU11" s="96"/>
    </row>
    <row r="12" spans="1:47" s="97" customFormat="1" ht="42" customHeight="1">
      <c r="A12" s="83">
        <v>4</v>
      </c>
      <c r="B12" s="84">
        <v>18057048</v>
      </c>
      <c r="C12" s="85" t="s">
        <v>272</v>
      </c>
      <c r="D12" s="86" t="s">
        <v>52</v>
      </c>
      <c r="E12" s="87" t="s">
        <v>273</v>
      </c>
      <c r="F12" s="83" t="s">
        <v>69</v>
      </c>
      <c r="G12" s="83" t="s">
        <v>56</v>
      </c>
      <c r="H12" s="83" t="s">
        <v>158</v>
      </c>
      <c r="I12" s="83" t="s">
        <v>57</v>
      </c>
      <c r="J12" s="83" t="s">
        <v>911</v>
      </c>
      <c r="K12" s="83" t="s">
        <v>918</v>
      </c>
      <c r="L12" s="83">
        <v>3.35</v>
      </c>
      <c r="M12" s="88">
        <v>9.3000000000000007</v>
      </c>
      <c r="N12" s="89" t="s">
        <v>910</v>
      </c>
      <c r="O12" s="89"/>
      <c r="P12" s="90">
        <v>1</v>
      </c>
      <c r="Q12" s="91"/>
      <c r="R12" s="91"/>
      <c r="S12" s="91"/>
      <c r="T12" s="91"/>
      <c r="U12" s="91"/>
      <c r="V12" s="91"/>
      <c r="W12" s="91"/>
      <c r="X12" s="91"/>
      <c r="Y12" s="91"/>
      <c r="Z12" s="91"/>
      <c r="AA12" s="91"/>
      <c r="AB12" s="91"/>
      <c r="AC12" s="91"/>
      <c r="AD12" s="91"/>
      <c r="AE12" s="92" t="s">
        <v>43</v>
      </c>
      <c r="AF12" s="83" t="s">
        <v>552</v>
      </c>
      <c r="AG12" s="83" t="s">
        <v>553</v>
      </c>
      <c r="AH12" s="83" t="s">
        <v>71</v>
      </c>
      <c r="AI12" s="83" t="s">
        <v>554</v>
      </c>
      <c r="AJ12" s="93"/>
      <c r="AK12" s="83" t="s">
        <v>274</v>
      </c>
      <c r="AL12" s="93" t="s">
        <v>773</v>
      </c>
      <c r="AM12" s="92" t="s">
        <v>105</v>
      </c>
      <c r="AN12" s="92" t="s">
        <v>752</v>
      </c>
      <c r="AO12" s="92" t="s">
        <v>104</v>
      </c>
      <c r="AP12" s="92" t="s">
        <v>754</v>
      </c>
      <c r="AQ12" s="92" t="s">
        <v>753</v>
      </c>
      <c r="AR12" s="83" t="s">
        <v>750</v>
      </c>
      <c r="AS12" s="94" t="s">
        <v>275</v>
      </c>
      <c r="AT12" s="95" t="s">
        <v>276</v>
      </c>
      <c r="AU12" s="96"/>
    </row>
    <row r="13" spans="1:47" s="97" customFormat="1" ht="42" customHeight="1">
      <c r="A13" s="83">
        <v>5</v>
      </c>
      <c r="B13" s="84">
        <v>18057049</v>
      </c>
      <c r="C13" s="85" t="s">
        <v>128</v>
      </c>
      <c r="D13" s="86" t="s">
        <v>350</v>
      </c>
      <c r="E13" s="87" t="s">
        <v>351</v>
      </c>
      <c r="F13" s="83" t="s">
        <v>61</v>
      </c>
      <c r="G13" s="83" t="s">
        <v>56</v>
      </c>
      <c r="H13" s="83" t="s">
        <v>158</v>
      </c>
      <c r="I13" s="83" t="s">
        <v>57</v>
      </c>
      <c r="J13" s="83" t="s">
        <v>911</v>
      </c>
      <c r="K13" s="83" t="s">
        <v>918</v>
      </c>
      <c r="L13" s="83">
        <v>3.38</v>
      </c>
      <c r="M13" s="88">
        <v>8.6</v>
      </c>
      <c r="N13" s="89" t="s">
        <v>908</v>
      </c>
      <c r="O13" s="89"/>
      <c r="P13" s="90">
        <v>1</v>
      </c>
      <c r="Q13" s="91"/>
      <c r="R13" s="91"/>
      <c r="S13" s="91"/>
      <c r="T13" s="91"/>
      <c r="U13" s="91"/>
      <c r="V13" s="91"/>
      <c r="W13" s="91"/>
      <c r="X13" s="91"/>
      <c r="Y13" s="91"/>
      <c r="Z13" s="91"/>
      <c r="AA13" s="91"/>
      <c r="AB13" s="91"/>
      <c r="AC13" s="91"/>
      <c r="AD13" s="91"/>
      <c r="AE13" s="92" t="s">
        <v>43</v>
      </c>
      <c r="AF13" s="83" t="s">
        <v>580</v>
      </c>
      <c r="AG13" s="83" t="s">
        <v>581</v>
      </c>
      <c r="AH13" s="83" t="s">
        <v>159</v>
      </c>
      <c r="AI13" s="83" t="s">
        <v>582</v>
      </c>
      <c r="AJ13" s="93"/>
      <c r="AK13" s="83" t="s">
        <v>34</v>
      </c>
      <c r="AL13" s="93" t="s">
        <v>779</v>
      </c>
      <c r="AM13" s="92" t="s">
        <v>105</v>
      </c>
      <c r="AN13" s="92" t="s">
        <v>753</v>
      </c>
      <c r="AO13" s="92" t="s">
        <v>752</v>
      </c>
      <c r="AP13" s="92" t="s">
        <v>754</v>
      </c>
      <c r="AQ13" s="92" t="s">
        <v>104</v>
      </c>
      <c r="AR13" s="83" t="s">
        <v>750</v>
      </c>
      <c r="AS13" s="94" t="s">
        <v>360</v>
      </c>
      <c r="AT13" s="95" t="s">
        <v>361</v>
      </c>
      <c r="AU13" s="96"/>
    </row>
    <row r="14" spans="1:47" s="97" customFormat="1" ht="42" customHeight="1">
      <c r="A14" s="83">
        <v>6</v>
      </c>
      <c r="B14" s="84">
        <v>18057050</v>
      </c>
      <c r="C14" s="85" t="s">
        <v>246</v>
      </c>
      <c r="D14" s="86" t="s">
        <v>247</v>
      </c>
      <c r="E14" s="87" t="s">
        <v>248</v>
      </c>
      <c r="F14" s="83" t="s">
        <v>90</v>
      </c>
      <c r="G14" s="83" t="s">
        <v>39</v>
      </c>
      <c r="H14" s="83" t="s">
        <v>158</v>
      </c>
      <c r="I14" s="83" t="s">
        <v>57</v>
      </c>
      <c r="J14" s="83" t="s">
        <v>911</v>
      </c>
      <c r="K14" s="83" t="s">
        <v>918</v>
      </c>
      <c r="L14" s="83">
        <v>3.09</v>
      </c>
      <c r="M14" s="88">
        <v>8.4</v>
      </c>
      <c r="N14" s="89" t="s">
        <v>909</v>
      </c>
      <c r="O14" s="89"/>
      <c r="P14" s="90">
        <v>1</v>
      </c>
      <c r="Q14" s="91"/>
      <c r="R14" s="91"/>
      <c r="S14" s="91"/>
      <c r="T14" s="91"/>
      <c r="U14" s="91"/>
      <c r="V14" s="91"/>
      <c r="W14" s="91"/>
      <c r="X14" s="91"/>
      <c r="Y14" s="91"/>
      <c r="Z14" s="91"/>
      <c r="AA14" s="91"/>
      <c r="AB14" s="91"/>
      <c r="AC14" s="91"/>
      <c r="AD14" s="91"/>
      <c r="AE14" s="92" t="s">
        <v>43</v>
      </c>
      <c r="AF14" s="83" t="s">
        <v>537</v>
      </c>
      <c r="AG14" s="83" t="s">
        <v>59</v>
      </c>
      <c r="AH14" s="83" t="s">
        <v>159</v>
      </c>
      <c r="AI14" s="83" t="s">
        <v>538</v>
      </c>
      <c r="AJ14" s="93"/>
      <c r="AK14" s="83" t="s">
        <v>34</v>
      </c>
      <c r="AL14" s="93" t="s">
        <v>784</v>
      </c>
      <c r="AM14" s="92" t="s">
        <v>785</v>
      </c>
      <c r="AN14" s="92" t="s">
        <v>786</v>
      </c>
      <c r="AO14" s="92" t="s">
        <v>787</v>
      </c>
      <c r="AP14" s="92" t="s">
        <v>788</v>
      </c>
      <c r="AQ14" s="92" t="s">
        <v>95</v>
      </c>
      <c r="AR14" s="83" t="s">
        <v>789</v>
      </c>
      <c r="AS14" s="94" t="s">
        <v>249</v>
      </c>
      <c r="AT14" s="95" t="s">
        <v>250</v>
      </c>
      <c r="AU14" s="123"/>
    </row>
    <row r="15" spans="1:47" s="97" customFormat="1" ht="42" customHeight="1">
      <c r="A15" s="83">
        <v>7</v>
      </c>
      <c r="B15" s="84">
        <v>18057051</v>
      </c>
      <c r="C15" s="85" t="s">
        <v>465</v>
      </c>
      <c r="D15" s="86" t="s">
        <v>464</v>
      </c>
      <c r="E15" s="87" t="s">
        <v>466</v>
      </c>
      <c r="F15" s="83" t="s">
        <v>92</v>
      </c>
      <c r="G15" s="83" t="s">
        <v>39</v>
      </c>
      <c r="H15" s="83" t="s">
        <v>158</v>
      </c>
      <c r="I15" s="83" t="s">
        <v>57</v>
      </c>
      <c r="J15" s="83" t="s">
        <v>911</v>
      </c>
      <c r="K15" s="83" t="s">
        <v>918</v>
      </c>
      <c r="L15" s="83">
        <v>3.01</v>
      </c>
      <c r="M15" s="88">
        <v>8.4</v>
      </c>
      <c r="N15" s="89" t="s">
        <v>909</v>
      </c>
      <c r="O15" s="89"/>
      <c r="P15" s="90">
        <v>1</v>
      </c>
      <c r="Q15" s="91"/>
      <c r="R15" s="91"/>
      <c r="S15" s="91"/>
      <c r="T15" s="91"/>
      <c r="U15" s="91"/>
      <c r="V15" s="91"/>
      <c r="W15" s="91"/>
      <c r="X15" s="91"/>
      <c r="Y15" s="91"/>
      <c r="Z15" s="91"/>
      <c r="AA15" s="91"/>
      <c r="AB15" s="91"/>
      <c r="AC15" s="91"/>
      <c r="AD15" s="91"/>
      <c r="AE15" s="92" t="s">
        <v>43</v>
      </c>
      <c r="AF15" s="83" t="s">
        <v>634</v>
      </c>
      <c r="AG15" s="83" t="s">
        <v>93</v>
      </c>
      <c r="AH15" s="83" t="s">
        <v>159</v>
      </c>
      <c r="AI15" s="83" t="s">
        <v>635</v>
      </c>
      <c r="AJ15" s="93"/>
      <c r="AK15" s="83" t="s">
        <v>34</v>
      </c>
      <c r="AL15" s="93" t="s">
        <v>790</v>
      </c>
      <c r="AM15" s="92" t="s">
        <v>785</v>
      </c>
      <c r="AN15" s="92" t="s">
        <v>95</v>
      </c>
      <c r="AO15" s="92" t="s">
        <v>787</v>
      </c>
      <c r="AP15" s="92" t="s">
        <v>788</v>
      </c>
      <c r="AQ15" s="92" t="s">
        <v>786</v>
      </c>
      <c r="AR15" s="83" t="s">
        <v>789</v>
      </c>
      <c r="AS15" s="94" t="s">
        <v>468</v>
      </c>
      <c r="AT15" s="95" t="s">
        <v>469</v>
      </c>
      <c r="AU15" s="96" t="s">
        <v>467</v>
      </c>
    </row>
    <row r="16" spans="1:47" s="97" customFormat="1" ht="42" customHeight="1">
      <c r="A16" s="83">
        <v>8</v>
      </c>
      <c r="B16" s="84">
        <v>18057053</v>
      </c>
      <c r="C16" s="85" t="s">
        <v>420</v>
      </c>
      <c r="D16" s="86" t="s">
        <v>421</v>
      </c>
      <c r="E16" s="87" t="s">
        <v>422</v>
      </c>
      <c r="F16" s="83" t="s">
        <v>107</v>
      </c>
      <c r="G16" s="83" t="s">
        <v>56</v>
      </c>
      <c r="H16" s="83" t="s">
        <v>158</v>
      </c>
      <c r="I16" s="83" t="s">
        <v>57</v>
      </c>
      <c r="J16" s="83" t="s">
        <v>911</v>
      </c>
      <c r="K16" s="83" t="s">
        <v>918</v>
      </c>
      <c r="L16" s="83">
        <v>2.97</v>
      </c>
      <c r="M16" s="88">
        <v>8.6</v>
      </c>
      <c r="N16" s="89" t="s">
        <v>908</v>
      </c>
      <c r="O16" s="89"/>
      <c r="P16" s="90">
        <v>1</v>
      </c>
      <c r="Q16" s="91"/>
      <c r="R16" s="91"/>
      <c r="S16" s="91"/>
      <c r="T16" s="91"/>
      <c r="U16" s="91"/>
      <c r="V16" s="91"/>
      <c r="W16" s="91"/>
      <c r="X16" s="91"/>
      <c r="Y16" s="91"/>
      <c r="Z16" s="91"/>
      <c r="AA16" s="91"/>
      <c r="AB16" s="91"/>
      <c r="AC16" s="91"/>
      <c r="AD16" s="91"/>
      <c r="AE16" s="92" t="s">
        <v>43</v>
      </c>
      <c r="AF16" s="83" t="s">
        <v>615</v>
      </c>
      <c r="AG16" s="83" t="s">
        <v>94</v>
      </c>
      <c r="AH16" s="83" t="s">
        <v>159</v>
      </c>
      <c r="AI16" s="83" t="s">
        <v>616</v>
      </c>
      <c r="AJ16" s="93"/>
      <c r="AK16" s="83" t="s">
        <v>48</v>
      </c>
      <c r="AL16" s="93" t="s">
        <v>799</v>
      </c>
      <c r="AM16" s="92" t="s">
        <v>785</v>
      </c>
      <c r="AN16" s="92" t="s">
        <v>787</v>
      </c>
      <c r="AO16" s="92" t="s">
        <v>786</v>
      </c>
      <c r="AP16" s="92" t="s">
        <v>788</v>
      </c>
      <c r="AQ16" s="92" t="s">
        <v>95</v>
      </c>
      <c r="AR16" s="83" t="s">
        <v>789</v>
      </c>
      <c r="AS16" s="94" t="s">
        <v>423</v>
      </c>
      <c r="AT16" s="95" t="s">
        <v>424</v>
      </c>
      <c r="AU16" s="96"/>
    </row>
    <row r="17" spans="1:47" s="97" customFormat="1" ht="42" customHeight="1">
      <c r="A17" s="83">
        <v>9</v>
      </c>
      <c r="B17" s="84">
        <v>18057054</v>
      </c>
      <c r="C17" s="85" t="s">
        <v>470</v>
      </c>
      <c r="D17" s="86" t="s">
        <v>471</v>
      </c>
      <c r="E17" s="87" t="s">
        <v>472</v>
      </c>
      <c r="F17" s="83" t="s">
        <v>110</v>
      </c>
      <c r="G17" s="83" t="s">
        <v>39</v>
      </c>
      <c r="H17" s="83" t="s">
        <v>158</v>
      </c>
      <c r="I17" s="83" t="s">
        <v>57</v>
      </c>
      <c r="J17" s="83" t="s">
        <v>911</v>
      </c>
      <c r="K17" s="83" t="s">
        <v>918</v>
      </c>
      <c r="L17" s="94" t="s">
        <v>913</v>
      </c>
      <c r="M17" s="88">
        <v>8</v>
      </c>
      <c r="N17" s="89" t="s">
        <v>909</v>
      </c>
      <c r="O17" s="89"/>
      <c r="P17" s="90">
        <v>1</v>
      </c>
      <c r="Q17" s="91"/>
      <c r="R17" s="91"/>
      <c r="S17" s="91"/>
      <c r="T17" s="91"/>
      <c r="U17" s="91"/>
      <c r="V17" s="91"/>
      <c r="W17" s="91"/>
      <c r="X17" s="91"/>
      <c r="Y17" s="91"/>
      <c r="Z17" s="91"/>
      <c r="AA17" s="91"/>
      <c r="AB17" s="91"/>
      <c r="AC17" s="91"/>
      <c r="AD17" s="91"/>
      <c r="AE17" s="92" t="s">
        <v>43</v>
      </c>
      <c r="AF17" s="83" t="s">
        <v>636</v>
      </c>
      <c r="AG17" s="83" t="s">
        <v>113</v>
      </c>
      <c r="AH17" s="83" t="s">
        <v>159</v>
      </c>
      <c r="AI17" s="83" t="s">
        <v>637</v>
      </c>
      <c r="AJ17" s="93"/>
      <c r="AK17" s="83" t="s">
        <v>34</v>
      </c>
      <c r="AL17" s="93" t="s">
        <v>801</v>
      </c>
      <c r="AM17" s="92" t="s">
        <v>802</v>
      </c>
      <c r="AN17" s="92" t="s">
        <v>803</v>
      </c>
      <c r="AO17" s="92" t="s">
        <v>804</v>
      </c>
      <c r="AP17" s="92" t="s">
        <v>94</v>
      </c>
      <c r="AQ17" s="92" t="s">
        <v>805</v>
      </c>
      <c r="AR17" s="83" t="s">
        <v>750</v>
      </c>
      <c r="AS17" s="94" t="s">
        <v>473</v>
      </c>
      <c r="AT17" s="95" t="s">
        <v>474</v>
      </c>
      <c r="AU17" s="96"/>
    </row>
    <row r="18" spans="1:47" s="97" customFormat="1" ht="42" customHeight="1">
      <c r="A18" s="83">
        <v>10</v>
      </c>
      <c r="B18" s="84">
        <v>18057058</v>
      </c>
      <c r="C18" s="85" t="s">
        <v>303</v>
      </c>
      <c r="D18" s="86" t="s">
        <v>115</v>
      </c>
      <c r="E18" s="87" t="s">
        <v>304</v>
      </c>
      <c r="F18" s="83" t="s">
        <v>67</v>
      </c>
      <c r="G18" s="83" t="s">
        <v>39</v>
      </c>
      <c r="H18" s="83" t="s">
        <v>158</v>
      </c>
      <c r="I18" s="83" t="s">
        <v>57</v>
      </c>
      <c r="J18" s="83" t="s">
        <v>911</v>
      </c>
      <c r="K18" s="83" t="s">
        <v>918</v>
      </c>
      <c r="L18" s="83">
        <v>3.19</v>
      </c>
      <c r="M18" s="88">
        <v>8.5</v>
      </c>
      <c r="N18" s="89" t="s">
        <v>908</v>
      </c>
      <c r="O18" s="89"/>
      <c r="P18" s="90">
        <v>1</v>
      </c>
      <c r="Q18" s="91"/>
      <c r="R18" s="91"/>
      <c r="S18" s="91"/>
      <c r="T18" s="91"/>
      <c r="U18" s="91"/>
      <c r="V18" s="91"/>
      <c r="W18" s="91"/>
      <c r="X18" s="91"/>
      <c r="Y18" s="91"/>
      <c r="Z18" s="91"/>
      <c r="AA18" s="91"/>
      <c r="AB18" s="91"/>
      <c r="AC18" s="91"/>
      <c r="AD18" s="91"/>
      <c r="AE18" s="92" t="s">
        <v>43</v>
      </c>
      <c r="AF18" s="83" t="s">
        <v>563</v>
      </c>
      <c r="AG18" s="83" t="s">
        <v>75</v>
      </c>
      <c r="AH18" s="83" t="s">
        <v>159</v>
      </c>
      <c r="AI18" s="83" t="s">
        <v>564</v>
      </c>
      <c r="AJ18" s="93"/>
      <c r="AK18" s="83" t="s">
        <v>34</v>
      </c>
      <c r="AL18" s="93" t="s">
        <v>810</v>
      </c>
      <c r="AM18" s="92" t="s">
        <v>802</v>
      </c>
      <c r="AN18" s="92" t="s">
        <v>803</v>
      </c>
      <c r="AO18" s="92" t="s">
        <v>805</v>
      </c>
      <c r="AP18" s="92" t="s">
        <v>94</v>
      </c>
      <c r="AQ18" s="92" t="s">
        <v>804</v>
      </c>
      <c r="AR18" s="83" t="s">
        <v>750</v>
      </c>
      <c r="AS18" s="94" t="s">
        <v>305</v>
      </c>
      <c r="AT18" s="95" t="s">
        <v>306</v>
      </c>
      <c r="AU18" s="96"/>
    </row>
    <row r="19" spans="1:47" s="97" customFormat="1" ht="42" customHeight="1">
      <c r="A19" s="83">
        <v>11</v>
      </c>
      <c r="B19" s="84">
        <v>18057059</v>
      </c>
      <c r="C19" s="85" t="s">
        <v>287</v>
      </c>
      <c r="D19" s="86" t="s">
        <v>288</v>
      </c>
      <c r="E19" s="87" t="s">
        <v>289</v>
      </c>
      <c r="F19" s="83" t="s">
        <v>112</v>
      </c>
      <c r="G19" s="83" t="s">
        <v>56</v>
      </c>
      <c r="H19" s="83" t="s">
        <v>158</v>
      </c>
      <c r="I19" s="83" t="s">
        <v>57</v>
      </c>
      <c r="J19" s="83" t="s">
        <v>911</v>
      </c>
      <c r="K19" s="83" t="s">
        <v>918</v>
      </c>
      <c r="L19" s="83">
        <v>3.08</v>
      </c>
      <c r="M19" s="88">
        <v>8.5</v>
      </c>
      <c r="N19" s="89" t="s">
        <v>908</v>
      </c>
      <c r="O19" s="89"/>
      <c r="P19" s="90">
        <v>1</v>
      </c>
      <c r="Q19" s="91"/>
      <c r="R19" s="91"/>
      <c r="S19" s="91"/>
      <c r="T19" s="91"/>
      <c r="U19" s="91"/>
      <c r="V19" s="91"/>
      <c r="W19" s="91"/>
      <c r="X19" s="91"/>
      <c r="Y19" s="91"/>
      <c r="Z19" s="91"/>
      <c r="AA19" s="91"/>
      <c r="AB19" s="91"/>
      <c r="AC19" s="91"/>
      <c r="AD19" s="91"/>
      <c r="AE19" s="92" t="s">
        <v>43</v>
      </c>
      <c r="AF19" s="83" t="s">
        <v>559</v>
      </c>
      <c r="AG19" s="83" t="s">
        <v>106</v>
      </c>
      <c r="AH19" s="83" t="s">
        <v>159</v>
      </c>
      <c r="AI19" s="83" t="s">
        <v>560</v>
      </c>
      <c r="AJ19" s="93"/>
      <c r="AK19" s="83" t="s">
        <v>34</v>
      </c>
      <c r="AL19" s="93" t="s">
        <v>812</v>
      </c>
      <c r="AM19" s="92" t="s">
        <v>802</v>
      </c>
      <c r="AN19" s="92" t="s">
        <v>804</v>
      </c>
      <c r="AO19" s="92" t="s">
        <v>805</v>
      </c>
      <c r="AP19" s="92" t="s">
        <v>94</v>
      </c>
      <c r="AQ19" s="92" t="s">
        <v>803</v>
      </c>
      <c r="AR19" s="83" t="s">
        <v>750</v>
      </c>
      <c r="AS19" s="94" t="s">
        <v>290</v>
      </c>
      <c r="AT19" s="95" t="s">
        <v>291</v>
      </c>
      <c r="AU19" s="96"/>
    </row>
    <row r="20" spans="1:47" s="97" customFormat="1" ht="42" customHeight="1">
      <c r="A20" s="83">
        <v>12</v>
      </c>
      <c r="B20" s="84">
        <v>18057060</v>
      </c>
      <c r="C20" s="85" t="s">
        <v>193</v>
      </c>
      <c r="D20" s="86" t="s">
        <v>194</v>
      </c>
      <c r="E20" s="87" t="s">
        <v>195</v>
      </c>
      <c r="F20" s="83" t="s">
        <v>112</v>
      </c>
      <c r="G20" s="83" t="s">
        <v>39</v>
      </c>
      <c r="H20" s="83" t="s">
        <v>158</v>
      </c>
      <c r="I20" s="83" t="s">
        <v>57</v>
      </c>
      <c r="J20" s="83" t="s">
        <v>911</v>
      </c>
      <c r="K20" s="83" t="s">
        <v>918</v>
      </c>
      <c r="L20" s="83">
        <v>3.27</v>
      </c>
      <c r="M20" s="88">
        <v>8.1999999999999993</v>
      </c>
      <c r="N20" s="89" t="s">
        <v>909</v>
      </c>
      <c r="O20" s="89"/>
      <c r="P20" s="90">
        <v>1</v>
      </c>
      <c r="Q20" s="91"/>
      <c r="R20" s="91"/>
      <c r="S20" s="91"/>
      <c r="T20" s="91"/>
      <c r="U20" s="91"/>
      <c r="V20" s="91"/>
      <c r="W20" s="91"/>
      <c r="X20" s="91"/>
      <c r="Y20" s="91"/>
      <c r="Z20" s="91"/>
      <c r="AA20" s="91"/>
      <c r="AB20" s="91"/>
      <c r="AC20" s="91"/>
      <c r="AD20" s="91"/>
      <c r="AE20" s="92" t="s">
        <v>36</v>
      </c>
      <c r="AF20" s="83" t="s">
        <v>515</v>
      </c>
      <c r="AG20" s="83" t="s">
        <v>106</v>
      </c>
      <c r="AH20" s="83" t="s">
        <v>159</v>
      </c>
      <c r="AI20" s="83" t="s">
        <v>516</v>
      </c>
      <c r="AJ20" s="93"/>
      <c r="AK20" s="83" t="s">
        <v>34</v>
      </c>
      <c r="AL20" s="93" t="s">
        <v>820</v>
      </c>
      <c r="AM20" s="92" t="s">
        <v>802</v>
      </c>
      <c r="AN20" s="92" t="s">
        <v>805</v>
      </c>
      <c r="AO20" s="92" t="s">
        <v>803</v>
      </c>
      <c r="AP20" s="92" t="s">
        <v>94</v>
      </c>
      <c r="AQ20" s="92" t="s">
        <v>804</v>
      </c>
      <c r="AR20" s="83" t="s">
        <v>750</v>
      </c>
      <c r="AS20" s="94" t="s">
        <v>196</v>
      </c>
      <c r="AT20" s="95" t="s">
        <v>197</v>
      </c>
      <c r="AU20" s="123"/>
    </row>
    <row r="21" spans="1:47" s="97" customFormat="1" ht="42" customHeight="1">
      <c r="A21" s="83">
        <v>13</v>
      </c>
      <c r="B21" s="84">
        <v>18057061</v>
      </c>
      <c r="C21" s="85" t="s">
        <v>241</v>
      </c>
      <c r="D21" s="86" t="s">
        <v>242</v>
      </c>
      <c r="E21" s="87" t="s">
        <v>243</v>
      </c>
      <c r="F21" s="83" t="s">
        <v>67</v>
      </c>
      <c r="G21" s="83" t="s">
        <v>39</v>
      </c>
      <c r="H21" s="83" t="s">
        <v>158</v>
      </c>
      <c r="I21" s="83" t="s">
        <v>57</v>
      </c>
      <c r="J21" s="83" t="s">
        <v>911</v>
      </c>
      <c r="K21" s="83" t="s">
        <v>918</v>
      </c>
      <c r="L21" s="83">
        <v>3.27</v>
      </c>
      <c r="M21" s="88">
        <v>8.5</v>
      </c>
      <c r="N21" s="89" t="s">
        <v>908</v>
      </c>
      <c r="O21" s="89"/>
      <c r="P21" s="90">
        <v>1</v>
      </c>
      <c r="Q21" s="91"/>
      <c r="R21" s="91"/>
      <c r="S21" s="91"/>
      <c r="T21" s="91"/>
      <c r="U21" s="91"/>
      <c r="V21" s="91"/>
      <c r="W21" s="91"/>
      <c r="X21" s="91"/>
      <c r="Y21" s="91"/>
      <c r="Z21" s="91"/>
      <c r="AA21" s="91"/>
      <c r="AB21" s="91"/>
      <c r="AC21" s="91"/>
      <c r="AD21" s="91"/>
      <c r="AE21" s="92" t="s">
        <v>43</v>
      </c>
      <c r="AF21" s="83" t="s">
        <v>535</v>
      </c>
      <c r="AG21" s="83" t="s">
        <v>106</v>
      </c>
      <c r="AH21" s="83" t="s">
        <v>159</v>
      </c>
      <c r="AI21" s="83" t="s">
        <v>536</v>
      </c>
      <c r="AJ21" s="93"/>
      <c r="AK21" s="83" t="s">
        <v>34</v>
      </c>
      <c r="AL21" s="93" t="s">
        <v>826</v>
      </c>
      <c r="AM21" s="92" t="s">
        <v>105</v>
      </c>
      <c r="AN21" s="92" t="s">
        <v>827</v>
      </c>
      <c r="AO21" s="92" t="s">
        <v>75</v>
      </c>
      <c r="AP21" s="92" t="s">
        <v>113</v>
      </c>
      <c r="AQ21" s="92" t="s">
        <v>828</v>
      </c>
      <c r="AR21" s="83" t="s">
        <v>789</v>
      </c>
      <c r="AS21" s="94" t="s">
        <v>244</v>
      </c>
      <c r="AT21" s="95" t="s">
        <v>245</v>
      </c>
      <c r="AU21" s="123"/>
    </row>
    <row r="22" spans="1:47" s="97" customFormat="1" ht="42" customHeight="1">
      <c r="A22" s="83">
        <v>14</v>
      </c>
      <c r="B22" s="84">
        <v>18057065</v>
      </c>
      <c r="C22" s="85" t="s">
        <v>450</v>
      </c>
      <c r="D22" s="86" t="s">
        <v>451</v>
      </c>
      <c r="E22" s="87" t="s">
        <v>452</v>
      </c>
      <c r="F22" s="83" t="s">
        <v>67</v>
      </c>
      <c r="G22" s="83" t="s">
        <v>56</v>
      </c>
      <c r="H22" s="83" t="s">
        <v>158</v>
      </c>
      <c r="I22" s="83" t="s">
        <v>57</v>
      </c>
      <c r="J22" s="83" t="s">
        <v>911</v>
      </c>
      <c r="K22" s="83" t="s">
        <v>743</v>
      </c>
      <c r="L22" s="83">
        <v>3.04</v>
      </c>
      <c r="M22" s="88">
        <v>8.5</v>
      </c>
      <c r="N22" s="89" t="s">
        <v>908</v>
      </c>
      <c r="O22" s="89"/>
      <c r="P22" s="90">
        <v>1</v>
      </c>
      <c r="Q22" s="91"/>
      <c r="R22" s="91"/>
      <c r="S22" s="91"/>
      <c r="T22" s="91"/>
      <c r="U22" s="91"/>
      <c r="V22" s="91"/>
      <c r="W22" s="91"/>
      <c r="X22" s="91"/>
      <c r="Y22" s="91"/>
      <c r="Z22" s="91"/>
      <c r="AA22" s="91"/>
      <c r="AB22" s="91"/>
      <c r="AC22" s="91"/>
      <c r="AD22" s="91"/>
      <c r="AE22" s="92" t="s">
        <v>43</v>
      </c>
      <c r="AF22" s="83" t="s">
        <v>627</v>
      </c>
      <c r="AG22" s="83" t="s">
        <v>628</v>
      </c>
      <c r="AH22" s="83" t="s">
        <v>159</v>
      </c>
      <c r="AI22" s="83" t="s">
        <v>629</v>
      </c>
      <c r="AJ22" s="93"/>
      <c r="AK22" s="83" t="s">
        <v>50</v>
      </c>
      <c r="AL22" s="93" t="s">
        <v>835</v>
      </c>
      <c r="AM22" s="92" t="s">
        <v>105</v>
      </c>
      <c r="AN22" s="92" t="s">
        <v>827</v>
      </c>
      <c r="AO22" s="92" t="s">
        <v>828</v>
      </c>
      <c r="AP22" s="92" t="s">
        <v>113</v>
      </c>
      <c r="AQ22" s="92" t="s">
        <v>75</v>
      </c>
      <c r="AR22" s="83" t="s">
        <v>789</v>
      </c>
      <c r="AS22" s="94" t="s">
        <v>453</v>
      </c>
      <c r="AT22" s="95" t="s">
        <v>454</v>
      </c>
      <c r="AU22" s="96"/>
    </row>
    <row r="23" spans="1:47" s="97" customFormat="1" ht="42" customHeight="1">
      <c r="A23" s="83">
        <v>15</v>
      </c>
      <c r="B23" s="84">
        <v>18057618</v>
      </c>
      <c r="C23" s="85" t="s">
        <v>322</v>
      </c>
      <c r="D23" s="86" t="s">
        <v>323</v>
      </c>
      <c r="E23" s="124" t="s">
        <v>321</v>
      </c>
      <c r="F23" s="83" t="s">
        <v>69</v>
      </c>
      <c r="G23" s="83" t="s">
        <v>56</v>
      </c>
      <c r="H23" s="83" t="s">
        <v>158</v>
      </c>
      <c r="I23" s="83" t="s">
        <v>57</v>
      </c>
      <c r="J23" s="83" t="s">
        <v>911</v>
      </c>
      <c r="K23" s="83" t="s">
        <v>514</v>
      </c>
      <c r="L23" s="83">
        <v>3.27</v>
      </c>
      <c r="M23" s="88">
        <v>8.6999999999999993</v>
      </c>
      <c r="N23" s="89" t="s">
        <v>908</v>
      </c>
      <c r="O23" s="89"/>
      <c r="P23" s="90">
        <v>1</v>
      </c>
      <c r="Q23" s="91"/>
      <c r="R23" s="91"/>
      <c r="S23" s="91"/>
      <c r="T23" s="91"/>
      <c r="U23" s="91"/>
      <c r="V23" s="91"/>
      <c r="W23" s="91"/>
      <c r="X23" s="91"/>
      <c r="Y23" s="91"/>
      <c r="Z23" s="91"/>
      <c r="AA23" s="91"/>
      <c r="AB23" s="91"/>
      <c r="AC23" s="91"/>
      <c r="AD23" s="91"/>
      <c r="AE23" s="92" t="s">
        <v>324</v>
      </c>
      <c r="AF23" s="83" t="s">
        <v>565</v>
      </c>
      <c r="AG23" s="83" t="s">
        <v>566</v>
      </c>
      <c r="AH23" s="83" t="s">
        <v>567</v>
      </c>
      <c r="AI23" s="83" t="s">
        <v>568</v>
      </c>
      <c r="AJ23" s="93"/>
      <c r="AK23" s="83" t="s">
        <v>34</v>
      </c>
      <c r="AL23" s="93" t="s">
        <v>841</v>
      </c>
      <c r="AM23" s="92" t="s">
        <v>105</v>
      </c>
      <c r="AN23" s="92" t="s">
        <v>75</v>
      </c>
      <c r="AO23" s="92" t="s">
        <v>828</v>
      </c>
      <c r="AP23" s="92" t="s">
        <v>113</v>
      </c>
      <c r="AQ23" s="92" t="s">
        <v>827</v>
      </c>
      <c r="AR23" s="83" t="s">
        <v>789</v>
      </c>
      <c r="AS23" s="94" t="s">
        <v>328</v>
      </c>
      <c r="AT23" s="95" t="s">
        <v>327</v>
      </c>
      <c r="AU23" s="96" t="s">
        <v>332</v>
      </c>
    </row>
    <row r="24" spans="1:47" s="97" customFormat="1" ht="42" customHeight="1">
      <c r="A24" s="83">
        <v>16</v>
      </c>
      <c r="B24" s="84">
        <v>18057067</v>
      </c>
      <c r="C24" s="85" t="s">
        <v>480</v>
      </c>
      <c r="D24" s="86" t="s">
        <v>153</v>
      </c>
      <c r="E24" s="87" t="s">
        <v>481</v>
      </c>
      <c r="F24" s="83" t="s">
        <v>92</v>
      </c>
      <c r="G24" s="83" t="s">
        <v>56</v>
      </c>
      <c r="H24" s="83" t="s">
        <v>158</v>
      </c>
      <c r="I24" s="83" t="s">
        <v>57</v>
      </c>
      <c r="J24" s="83" t="s">
        <v>911</v>
      </c>
      <c r="K24" s="83" t="s">
        <v>918</v>
      </c>
      <c r="L24" s="83">
        <v>3.29</v>
      </c>
      <c r="M24" s="88">
        <v>8.6999999999999993</v>
      </c>
      <c r="N24" s="89" t="s">
        <v>908</v>
      </c>
      <c r="O24" s="89"/>
      <c r="P24" s="90">
        <v>1</v>
      </c>
      <c r="Q24" s="91"/>
      <c r="R24" s="91"/>
      <c r="S24" s="91"/>
      <c r="T24" s="91"/>
      <c r="U24" s="91"/>
      <c r="V24" s="91"/>
      <c r="W24" s="91"/>
      <c r="X24" s="91"/>
      <c r="Y24" s="91"/>
      <c r="Z24" s="91"/>
      <c r="AA24" s="91"/>
      <c r="AB24" s="91"/>
      <c r="AC24" s="91"/>
      <c r="AD24" s="91"/>
      <c r="AE24" s="92" t="s">
        <v>43</v>
      </c>
      <c r="AF24" s="83" t="s">
        <v>640</v>
      </c>
      <c r="AG24" s="83" t="s">
        <v>113</v>
      </c>
      <c r="AH24" s="83" t="s">
        <v>159</v>
      </c>
      <c r="AI24" s="83" t="s">
        <v>641</v>
      </c>
      <c r="AJ24" s="93"/>
      <c r="AK24" s="83" t="s">
        <v>34</v>
      </c>
      <c r="AL24" s="93" t="s">
        <v>842</v>
      </c>
      <c r="AM24" s="92" t="s">
        <v>785</v>
      </c>
      <c r="AN24" s="92" t="s">
        <v>843</v>
      </c>
      <c r="AO24" s="92" t="s">
        <v>106</v>
      </c>
      <c r="AP24" s="92" t="s">
        <v>844</v>
      </c>
      <c r="AQ24" s="92" t="s">
        <v>845</v>
      </c>
      <c r="AR24" s="83" t="s">
        <v>846</v>
      </c>
      <c r="AS24" s="94" t="s">
        <v>482</v>
      </c>
      <c r="AT24" s="95" t="s">
        <v>483</v>
      </c>
      <c r="AU24" s="96"/>
    </row>
    <row r="25" spans="1:47" s="97" customFormat="1" ht="42" customHeight="1">
      <c r="A25" s="83">
        <v>17</v>
      </c>
      <c r="B25" s="84">
        <v>18057069</v>
      </c>
      <c r="C25" s="85" t="s">
        <v>262</v>
      </c>
      <c r="D25" s="86" t="s">
        <v>263</v>
      </c>
      <c r="E25" s="87" t="s">
        <v>264</v>
      </c>
      <c r="F25" s="83" t="s">
        <v>157</v>
      </c>
      <c r="G25" s="83" t="s">
        <v>56</v>
      </c>
      <c r="H25" s="83" t="s">
        <v>158</v>
      </c>
      <c r="I25" s="83" t="s">
        <v>57</v>
      </c>
      <c r="J25" s="83" t="s">
        <v>911</v>
      </c>
      <c r="K25" s="83" t="s">
        <v>918</v>
      </c>
      <c r="L25" s="83">
        <v>3.09</v>
      </c>
      <c r="M25" s="88">
        <v>8.4</v>
      </c>
      <c r="N25" s="89" t="s">
        <v>909</v>
      </c>
      <c r="O25" s="89"/>
      <c r="P25" s="90">
        <v>1</v>
      </c>
      <c r="Q25" s="91"/>
      <c r="R25" s="91"/>
      <c r="S25" s="91"/>
      <c r="T25" s="91"/>
      <c r="U25" s="91"/>
      <c r="V25" s="91"/>
      <c r="W25" s="91"/>
      <c r="X25" s="91"/>
      <c r="Y25" s="91"/>
      <c r="Z25" s="91"/>
      <c r="AA25" s="91"/>
      <c r="AB25" s="91"/>
      <c r="AC25" s="91"/>
      <c r="AD25" s="91"/>
      <c r="AE25" s="92" t="s">
        <v>43</v>
      </c>
      <c r="AF25" s="83" t="s">
        <v>546</v>
      </c>
      <c r="AG25" s="83" t="s">
        <v>547</v>
      </c>
      <c r="AH25" s="83" t="s">
        <v>548</v>
      </c>
      <c r="AI25" s="83" t="s">
        <v>549</v>
      </c>
      <c r="AJ25" s="93"/>
      <c r="AK25" s="83" t="s">
        <v>34</v>
      </c>
      <c r="AL25" s="93" t="s">
        <v>853</v>
      </c>
      <c r="AM25" s="92" t="s">
        <v>785</v>
      </c>
      <c r="AN25" s="92" t="s">
        <v>843</v>
      </c>
      <c r="AO25" s="92" t="s">
        <v>845</v>
      </c>
      <c r="AP25" s="92" t="s">
        <v>844</v>
      </c>
      <c r="AQ25" s="92" t="s">
        <v>106</v>
      </c>
      <c r="AR25" s="83" t="s">
        <v>846</v>
      </c>
      <c r="AS25" s="94" t="s">
        <v>265</v>
      </c>
      <c r="AT25" s="95" t="s">
        <v>266</v>
      </c>
      <c r="AU25" s="123"/>
    </row>
    <row r="26" spans="1:47" s="97" customFormat="1" ht="42" customHeight="1">
      <c r="A26" s="83">
        <v>18</v>
      </c>
      <c r="B26" s="84">
        <v>18057078</v>
      </c>
      <c r="C26" s="85" t="s">
        <v>198</v>
      </c>
      <c r="D26" s="86" t="s">
        <v>180</v>
      </c>
      <c r="E26" s="87" t="s">
        <v>417</v>
      </c>
      <c r="F26" s="83" t="s">
        <v>69</v>
      </c>
      <c r="G26" s="83" t="s">
        <v>39</v>
      </c>
      <c r="H26" s="83" t="s">
        <v>158</v>
      </c>
      <c r="I26" s="83" t="s">
        <v>57</v>
      </c>
      <c r="J26" s="83" t="s">
        <v>911</v>
      </c>
      <c r="K26" s="83" t="s">
        <v>918</v>
      </c>
      <c r="L26" s="83">
        <v>3.03</v>
      </c>
      <c r="M26" s="88">
        <v>8.6999999999999993</v>
      </c>
      <c r="N26" s="89" t="s">
        <v>908</v>
      </c>
      <c r="O26" s="89"/>
      <c r="P26" s="90">
        <v>1</v>
      </c>
      <c r="Q26" s="91"/>
      <c r="R26" s="91"/>
      <c r="S26" s="91"/>
      <c r="T26" s="91"/>
      <c r="U26" s="91"/>
      <c r="V26" s="91"/>
      <c r="W26" s="91"/>
      <c r="X26" s="91"/>
      <c r="Y26" s="91"/>
      <c r="Z26" s="91"/>
      <c r="AA26" s="91"/>
      <c r="AB26" s="91"/>
      <c r="AC26" s="91"/>
      <c r="AD26" s="91"/>
      <c r="AE26" s="92" t="s">
        <v>43</v>
      </c>
      <c r="AF26" s="83" t="s">
        <v>613</v>
      </c>
      <c r="AG26" s="83" t="s">
        <v>96</v>
      </c>
      <c r="AH26" s="83" t="s">
        <v>159</v>
      </c>
      <c r="AI26" s="83" t="s">
        <v>614</v>
      </c>
      <c r="AJ26" s="93"/>
      <c r="AK26" s="83" t="s">
        <v>34</v>
      </c>
      <c r="AL26" s="93" t="s">
        <v>866</v>
      </c>
      <c r="AM26" s="92" t="s">
        <v>105</v>
      </c>
      <c r="AN26" s="92" t="s">
        <v>828</v>
      </c>
      <c r="AO26" s="92" t="s">
        <v>827</v>
      </c>
      <c r="AP26" s="92" t="s">
        <v>113</v>
      </c>
      <c r="AQ26" s="92" t="s">
        <v>75</v>
      </c>
      <c r="AR26" s="83" t="s">
        <v>789</v>
      </c>
      <c r="AS26" s="94" t="s">
        <v>418</v>
      </c>
      <c r="AT26" s="95" t="s">
        <v>419</v>
      </c>
      <c r="AU26" s="96"/>
    </row>
    <row r="27" spans="1:47" s="97" customFormat="1" ht="42" customHeight="1">
      <c r="A27" s="83">
        <v>19</v>
      </c>
      <c r="B27" s="84">
        <v>18057070</v>
      </c>
      <c r="C27" s="85" t="s">
        <v>151</v>
      </c>
      <c r="D27" s="86" t="s">
        <v>84</v>
      </c>
      <c r="E27" s="87" t="s">
        <v>385</v>
      </c>
      <c r="F27" s="83" t="s">
        <v>100</v>
      </c>
      <c r="G27" s="83" t="s">
        <v>56</v>
      </c>
      <c r="H27" s="83" t="s">
        <v>158</v>
      </c>
      <c r="I27" s="83" t="s">
        <v>57</v>
      </c>
      <c r="J27" s="83" t="s">
        <v>911</v>
      </c>
      <c r="K27" s="83" t="s">
        <v>918</v>
      </c>
      <c r="L27" s="83">
        <v>3.19</v>
      </c>
      <c r="M27" s="88">
        <v>8</v>
      </c>
      <c r="N27" s="89" t="s">
        <v>909</v>
      </c>
      <c r="O27" s="89"/>
      <c r="P27" s="90">
        <v>1</v>
      </c>
      <c r="Q27" s="91"/>
      <c r="R27" s="91"/>
      <c r="S27" s="91"/>
      <c r="T27" s="91"/>
      <c r="U27" s="91"/>
      <c r="V27" s="91"/>
      <c r="W27" s="91"/>
      <c r="X27" s="91"/>
      <c r="Y27" s="91"/>
      <c r="Z27" s="91"/>
      <c r="AA27" s="91"/>
      <c r="AB27" s="91"/>
      <c r="AC27" s="91"/>
      <c r="AD27" s="91"/>
      <c r="AE27" s="92" t="s">
        <v>43</v>
      </c>
      <c r="AF27" s="83" t="s">
        <v>611</v>
      </c>
      <c r="AG27" s="83" t="s">
        <v>581</v>
      </c>
      <c r="AH27" s="83" t="s">
        <v>159</v>
      </c>
      <c r="AI27" s="83" t="s">
        <v>612</v>
      </c>
      <c r="AJ27" s="93"/>
      <c r="AK27" s="83" t="s">
        <v>34</v>
      </c>
      <c r="AL27" s="93" t="s">
        <v>873</v>
      </c>
      <c r="AM27" s="92" t="s">
        <v>785</v>
      </c>
      <c r="AN27" s="92" t="s">
        <v>845</v>
      </c>
      <c r="AO27" s="92" t="s">
        <v>843</v>
      </c>
      <c r="AP27" s="92" t="s">
        <v>844</v>
      </c>
      <c r="AQ27" s="92" t="s">
        <v>106</v>
      </c>
      <c r="AR27" s="83" t="s">
        <v>846</v>
      </c>
      <c r="AS27" s="94" t="s">
        <v>415</v>
      </c>
      <c r="AT27" s="95" t="s">
        <v>416</v>
      </c>
      <c r="AU27" s="96"/>
    </row>
    <row r="28" spans="1:47" s="97" customFormat="1" ht="42" customHeight="1">
      <c r="A28" s="83">
        <v>20</v>
      </c>
      <c r="B28" s="84">
        <v>18057072</v>
      </c>
      <c r="C28" s="85" t="s">
        <v>352</v>
      </c>
      <c r="D28" s="86" t="s">
        <v>354</v>
      </c>
      <c r="E28" s="87" t="s">
        <v>353</v>
      </c>
      <c r="F28" s="83" t="s">
        <v>67</v>
      </c>
      <c r="G28" s="83" t="s">
        <v>56</v>
      </c>
      <c r="H28" s="83" t="s">
        <v>158</v>
      </c>
      <c r="I28" s="83" t="s">
        <v>57</v>
      </c>
      <c r="J28" s="83" t="s">
        <v>911</v>
      </c>
      <c r="K28" s="83" t="s">
        <v>918</v>
      </c>
      <c r="L28" s="83">
        <v>3.28</v>
      </c>
      <c r="M28" s="88">
        <v>8.8000000000000007</v>
      </c>
      <c r="N28" s="89" t="s">
        <v>908</v>
      </c>
      <c r="O28" s="89"/>
      <c r="P28" s="90">
        <v>1</v>
      </c>
      <c r="Q28" s="91"/>
      <c r="R28" s="91"/>
      <c r="S28" s="91"/>
      <c r="T28" s="91"/>
      <c r="U28" s="91"/>
      <c r="V28" s="91"/>
      <c r="W28" s="91"/>
      <c r="X28" s="91"/>
      <c r="Y28" s="91"/>
      <c r="Z28" s="91"/>
      <c r="AA28" s="91"/>
      <c r="AB28" s="91"/>
      <c r="AC28" s="91"/>
      <c r="AD28" s="91"/>
      <c r="AE28" s="92" t="s">
        <v>43</v>
      </c>
      <c r="AF28" s="83" t="s">
        <v>356</v>
      </c>
      <c r="AG28" s="83" t="s">
        <v>104</v>
      </c>
      <c r="AH28" s="83" t="s">
        <v>159</v>
      </c>
      <c r="AI28" s="83" t="s">
        <v>357</v>
      </c>
      <c r="AJ28" s="93"/>
      <c r="AK28" s="83" t="s">
        <v>50</v>
      </c>
      <c r="AL28" s="93" t="s">
        <v>878</v>
      </c>
      <c r="AM28" s="92" t="s">
        <v>785</v>
      </c>
      <c r="AN28" s="92" t="s">
        <v>786</v>
      </c>
      <c r="AO28" s="92" t="s">
        <v>95</v>
      </c>
      <c r="AP28" s="92" t="s">
        <v>788</v>
      </c>
      <c r="AQ28" s="92" t="s">
        <v>787</v>
      </c>
      <c r="AR28" s="83" t="s">
        <v>789</v>
      </c>
      <c r="AS28" s="94" t="s">
        <v>358</v>
      </c>
      <c r="AT28" s="95" t="s">
        <v>359</v>
      </c>
      <c r="AU28" s="96"/>
    </row>
    <row r="29" spans="1:47" s="97" customFormat="1" ht="42" customHeight="1">
      <c r="A29" s="83">
        <v>21</v>
      </c>
      <c r="B29" s="84">
        <v>18057075</v>
      </c>
      <c r="C29" s="85" t="s">
        <v>83</v>
      </c>
      <c r="D29" s="86" t="s">
        <v>134</v>
      </c>
      <c r="E29" s="87" t="s">
        <v>503</v>
      </c>
      <c r="F29" s="83" t="s">
        <v>67</v>
      </c>
      <c r="G29" s="83" t="s">
        <v>39</v>
      </c>
      <c r="H29" s="83" t="s">
        <v>158</v>
      </c>
      <c r="I29" s="83" t="s">
        <v>57</v>
      </c>
      <c r="J29" s="83" t="s">
        <v>911</v>
      </c>
      <c r="K29" s="83" t="s">
        <v>918</v>
      </c>
      <c r="L29" s="83">
        <v>2.79</v>
      </c>
      <c r="M29" s="88">
        <v>8.8000000000000007</v>
      </c>
      <c r="N29" s="89" t="s">
        <v>908</v>
      </c>
      <c r="O29" s="89"/>
      <c r="P29" s="90">
        <v>1</v>
      </c>
      <c r="Q29" s="91"/>
      <c r="R29" s="91"/>
      <c r="S29" s="91"/>
      <c r="T29" s="91"/>
      <c r="U29" s="91"/>
      <c r="V29" s="91"/>
      <c r="W29" s="91"/>
      <c r="X29" s="91"/>
      <c r="Y29" s="91"/>
      <c r="Z29" s="91"/>
      <c r="AA29" s="91"/>
      <c r="AB29" s="91"/>
      <c r="AC29" s="91"/>
      <c r="AD29" s="91"/>
      <c r="AE29" s="92"/>
      <c r="AF29" s="83" t="s">
        <v>644</v>
      </c>
      <c r="AG29" s="83" t="s">
        <v>130</v>
      </c>
      <c r="AH29" s="83" t="s">
        <v>645</v>
      </c>
      <c r="AI29" s="83" t="s">
        <v>646</v>
      </c>
      <c r="AJ29" s="93"/>
      <c r="AK29" s="83" t="s">
        <v>34</v>
      </c>
      <c r="AL29" s="93" t="s">
        <v>884</v>
      </c>
      <c r="AM29" s="92" t="s">
        <v>785</v>
      </c>
      <c r="AN29" s="92" t="s">
        <v>106</v>
      </c>
      <c r="AO29" s="92" t="s">
        <v>845</v>
      </c>
      <c r="AP29" s="92" t="s">
        <v>844</v>
      </c>
      <c r="AQ29" s="92" t="s">
        <v>843</v>
      </c>
      <c r="AR29" s="83" t="s">
        <v>846</v>
      </c>
      <c r="AS29" s="94" t="s">
        <v>693</v>
      </c>
      <c r="AT29" s="95" t="s">
        <v>694</v>
      </c>
      <c r="AU29" s="96"/>
    </row>
    <row r="30" spans="1:47" s="97" customFormat="1" ht="42" customHeight="1">
      <c r="A30" s="83">
        <v>22</v>
      </c>
      <c r="B30" s="84" t="s">
        <v>696</v>
      </c>
      <c r="C30" s="85" t="s">
        <v>711</v>
      </c>
      <c r="D30" s="86" t="s">
        <v>208</v>
      </c>
      <c r="E30" s="87" t="s">
        <v>712</v>
      </c>
      <c r="F30" s="83" t="s">
        <v>69</v>
      </c>
      <c r="G30" s="83" t="s">
        <v>39</v>
      </c>
      <c r="H30" s="83" t="s">
        <v>158</v>
      </c>
      <c r="I30" s="83" t="s">
        <v>57</v>
      </c>
      <c r="J30" s="83" t="s">
        <v>911</v>
      </c>
      <c r="K30" s="83" t="s">
        <v>918</v>
      </c>
      <c r="L30" s="83">
        <v>3.13</v>
      </c>
      <c r="M30" s="88">
        <v>8.5</v>
      </c>
      <c r="N30" s="89" t="s">
        <v>908</v>
      </c>
      <c r="O30" s="89"/>
      <c r="P30" s="90">
        <v>1</v>
      </c>
      <c r="Q30" s="91"/>
      <c r="R30" s="91"/>
      <c r="S30" s="91"/>
      <c r="T30" s="91"/>
      <c r="U30" s="91"/>
      <c r="V30" s="91"/>
      <c r="W30" s="91"/>
      <c r="X30" s="91"/>
      <c r="Y30" s="91"/>
      <c r="Z30" s="91"/>
      <c r="AA30" s="91"/>
      <c r="AB30" s="91"/>
      <c r="AC30" s="91"/>
      <c r="AD30" s="91"/>
      <c r="AE30" s="92" t="s">
        <v>43</v>
      </c>
      <c r="AF30" s="83" t="s">
        <v>713</v>
      </c>
      <c r="AG30" s="83" t="s">
        <v>717</v>
      </c>
      <c r="AH30" s="83" t="s">
        <v>718</v>
      </c>
      <c r="AI30" s="83" t="s">
        <v>719</v>
      </c>
      <c r="AJ30" s="93"/>
      <c r="AK30" s="83" t="s">
        <v>34</v>
      </c>
      <c r="AL30" s="93" t="s">
        <v>889</v>
      </c>
      <c r="AM30" s="92" t="s">
        <v>105</v>
      </c>
      <c r="AN30" s="92" t="s">
        <v>753</v>
      </c>
      <c r="AO30" s="92" t="s">
        <v>104</v>
      </c>
      <c r="AP30" s="92" t="s">
        <v>754</v>
      </c>
      <c r="AQ30" s="92" t="s">
        <v>752</v>
      </c>
      <c r="AR30" s="83" t="s">
        <v>750</v>
      </c>
      <c r="AS30" s="94" t="s">
        <v>714</v>
      </c>
      <c r="AT30" s="95" t="s">
        <v>715</v>
      </c>
      <c r="AU30" s="123"/>
    </row>
    <row r="31" spans="1:47" s="97" customFormat="1" ht="42" customHeight="1">
      <c r="A31" s="83">
        <v>23</v>
      </c>
      <c r="B31" s="84">
        <v>18057055</v>
      </c>
      <c r="C31" s="85" t="s">
        <v>737</v>
      </c>
      <c r="D31" s="86" t="s">
        <v>736</v>
      </c>
      <c r="E31" s="87" t="s">
        <v>738</v>
      </c>
      <c r="F31" s="83" t="s">
        <v>69</v>
      </c>
      <c r="G31" s="83" t="s">
        <v>56</v>
      </c>
      <c r="H31" s="83" t="s">
        <v>158</v>
      </c>
      <c r="I31" s="83" t="s">
        <v>57</v>
      </c>
      <c r="J31" s="83" t="s">
        <v>911</v>
      </c>
      <c r="K31" s="83" t="s">
        <v>918</v>
      </c>
      <c r="L31" s="83">
        <v>3.18</v>
      </c>
      <c r="M31" s="88">
        <v>8.6</v>
      </c>
      <c r="N31" s="89" t="s">
        <v>908</v>
      </c>
      <c r="O31" s="89"/>
      <c r="P31" s="90">
        <v>1</v>
      </c>
      <c r="Q31" s="91"/>
      <c r="R31" s="91"/>
      <c r="S31" s="91"/>
      <c r="T31" s="91"/>
      <c r="U31" s="91"/>
      <c r="V31" s="91"/>
      <c r="W31" s="91"/>
      <c r="X31" s="91"/>
      <c r="Y31" s="91"/>
      <c r="Z31" s="91"/>
      <c r="AA31" s="91"/>
      <c r="AB31" s="91"/>
      <c r="AC31" s="91"/>
      <c r="AD31" s="91"/>
      <c r="AE31" s="92"/>
      <c r="AF31" s="83" t="s">
        <v>893</v>
      </c>
      <c r="AG31" s="83" t="s">
        <v>785</v>
      </c>
      <c r="AH31" s="83" t="s">
        <v>159</v>
      </c>
      <c r="AI31" s="83" t="s">
        <v>894</v>
      </c>
      <c r="AJ31" s="93"/>
      <c r="AK31" s="83" t="s">
        <v>34</v>
      </c>
      <c r="AL31" s="93" t="s">
        <v>895</v>
      </c>
      <c r="AM31" s="92" t="s">
        <v>105</v>
      </c>
      <c r="AN31" s="92" t="s">
        <v>828</v>
      </c>
      <c r="AO31" s="92" t="s">
        <v>75</v>
      </c>
      <c r="AP31" s="92" t="s">
        <v>113</v>
      </c>
      <c r="AQ31" s="92" t="s">
        <v>827</v>
      </c>
      <c r="AR31" s="83" t="s">
        <v>789</v>
      </c>
      <c r="AS31" s="94"/>
      <c r="AT31" s="95"/>
      <c r="AU31" s="123"/>
    </row>
    <row r="32" spans="1:47" s="97" customFormat="1" ht="27" customHeight="1">
      <c r="A32" s="112" t="s">
        <v>905</v>
      </c>
      <c r="B32" s="120" t="s">
        <v>906</v>
      </c>
      <c r="C32" s="121"/>
      <c r="D32" s="121"/>
      <c r="E32" s="121"/>
      <c r="F32" s="121"/>
      <c r="G32" s="121"/>
      <c r="H32" s="121"/>
      <c r="I32" s="121"/>
      <c r="J32" s="121"/>
      <c r="K32" s="121"/>
      <c r="L32" s="121"/>
      <c r="M32" s="121"/>
      <c r="N32" s="121"/>
      <c r="O32" s="122"/>
      <c r="P32" s="116"/>
      <c r="Q32" s="116"/>
      <c r="R32" s="116"/>
      <c r="S32" s="116"/>
      <c r="T32" s="116"/>
      <c r="U32" s="116"/>
      <c r="V32" s="116"/>
      <c r="W32" s="116"/>
      <c r="X32" s="116"/>
      <c r="Y32" s="116"/>
      <c r="Z32" s="116"/>
      <c r="AA32" s="116"/>
      <c r="AB32" s="116"/>
      <c r="AC32" s="116"/>
      <c r="AD32" s="116"/>
      <c r="AE32" s="117"/>
      <c r="AF32" s="112"/>
      <c r="AG32" s="112"/>
      <c r="AH32" s="117"/>
      <c r="AI32" s="118"/>
      <c r="AJ32" s="119"/>
      <c r="AK32" s="112"/>
      <c r="AL32" s="112"/>
      <c r="AM32" s="117"/>
      <c r="AN32" s="117"/>
      <c r="AO32" s="117"/>
      <c r="AP32" s="117"/>
      <c r="AQ32" s="117"/>
      <c r="AR32" s="112"/>
      <c r="AS32" s="112"/>
      <c r="AT32" s="112"/>
      <c r="AU32" s="112"/>
    </row>
    <row r="33" spans="1:48" s="97" customFormat="1" ht="42" customHeight="1">
      <c r="A33" s="83">
        <v>1</v>
      </c>
      <c r="B33" s="84">
        <v>17058173</v>
      </c>
      <c r="C33" s="85" t="s">
        <v>76</v>
      </c>
      <c r="D33" s="86" t="s">
        <v>421</v>
      </c>
      <c r="E33" s="87" t="s">
        <v>443</v>
      </c>
      <c r="F33" s="83" t="s">
        <v>91</v>
      </c>
      <c r="G33" s="83" t="s">
        <v>56</v>
      </c>
      <c r="H33" s="83" t="s">
        <v>58</v>
      </c>
      <c r="I33" s="83" t="s">
        <v>725</v>
      </c>
      <c r="J33" s="83" t="s">
        <v>911</v>
      </c>
      <c r="K33" s="83" t="s">
        <v>916</v>
      </c>
      <c r="L33" s="83">
        <v>2.4700000000000002</v>
      </c>
      <c r="M33" s="88">
        <v>8.3000000000000007</v>
      </c>
      <c r="N33" s="89" t="s">
        <v>909</v>
      </c>
      <c r="O33" s="89"/>
      <c r="P33" s="90">
        <v>1</v>
      </c>
      <c r="Q33" s="91"/>
      <c r="R33" s="91"/>
      <c r="S33" s="91"/>
      <c r="T33" s="91"/>
      <c r="U33" s="91"/>
      <c r="V33" s="91"/>
      <c r="W33" s="91"/>
      <c r="X33" s="91"/>
      <c r="Y33" s="91"/>
      <c r="Z33" s="91"/>
      <c r="AA33" s="91"/>
      <c r="AB33" s="91"/>
      <c r="AC33" s="91"/>
      <c r="AD33" s="91"/>
      <c r="AE33" s="92" t="s">
        <v>44</v>
      </c>
      <c r="AF33" s="83" t="s">
        <v>444</v>
      </c>
      <c r="AG33" s="83" t="s">
        <v>445</v>
      </c>
      <c r="AH33" s="83" t="s">
        <v>446</v>
      </c>
      <c r="AI33" s="83" t="s">
        <v>447</v>
      </c>
      <c r="AJ33" s="93"/>
      <c r="AK33" s="83" t="s">
        <v>34</v>
      </c>
      <c r="AL33" s="93" t="s">
        <v>800</v>
      </c>
      <c r="AM33" s="92" t="s">
        <v>746</v>
      </c>
      <c r="AN33" s="92" t="s">
        <v>748</v>
      </c>
      <c r="AO33" s="92" t="s">
        <v>747</v>
      </c>
      <c r="AP33" s="92" t="s">
        <v>98</v>
      </c>
      <c r="AQ33" s="92" t="s">
        <v>749</v>
      </c>
      <c r="AR33" s="83" t="s">
        <v>897</v>
      </c>
      <c r="AS33" s="94" t="s">
        <v>448</v>
      </c>
      <c r="AT33" s="95" t="s">
        <v>449</v>
      </c>
      <c r="AU33" s="96">
        <v>6675</v>
      </c>
      <c r="AV33" s="97" t="s">
        <v>455</v>
      </c>
    </row>
    <row r="34" spans="1:48" s="97" customFormat="1" ht="42" customHeight="1">
      <c r="A34" s="83">
        <v>2</v>
      </c>
      <c r="B34" s="84">
        <v>17058211</v>
      </c>
      <c r="C34" s="85" t="s">
        <v>722</v>
      </c>
      <c r="D34" s="86" t="s">
        <v>134</v>
      </c>
      <c r="E34" s="87" t="s">
        <v>723</v>
      </c>
      <c r="F34" s="83" t="s">
        <v>724</v>
      </c>
      <c r="G34" s="83" t="s">
        <v>39</v>
      </c>
      <c r="H34" s="83" t="s">
        <v>58</v>
      </c>
      <c r="I34" s="83" t="s">
        <v>725</v>
      </c>
      <c r="J34" s="83" t="s">
        <v>911</v>
      </c>
      <c r="K34" s="83" t="s">
        <v>916</v>
      </c>
      <c r="L34" s="83">
        <v>2.63</v>
      </c>
      <c r="M34" s="88">
        <v>8.4</v>
      </c>
      <c r="N34" s="89" t="s">
        <v>908</v>
      </c>
      <c r="O34" s="89"/>
      <c r="P34" s="90">
        <v>1</v>
      </c>
      <c r="Q34" s="91"/>
      <c r="R34" s="91"/>
      <c r="S34" s="91"/>
      <c r="T34" s="91"/>
      <c r="U34" s="91"/>
      <c r="V34" s="91"/>
      <c r="W34" s="91"/>
      <c r="X34" s="91"/>
      <c r="Y34" s="91"/>
      <c r="Z34" s="91"/>
      <c r="AA34" s="91"/>
      <c r="AB34" s="91"/>
      <c r="AC34" s="91"/>
      <c r="AD34" s="91"/>
      <c r="AE34" s="92"/>
      <c r="AF34" s="83" t="s">
        <v>726</v>
      </c>
      <c r="AG34" s="83" t="s">
        <v>727</v>
      </c>
      <c r="AH34" s="83" t="s">
        <v>728</v>
      </c>
      <c r="AI34" s="83" t="s">
        <v>729</v>
      </c>
      <c r="AJ34" s="93"/>
      <c r="AK34" s="83" t="s">
        <v>34</v>
      </c>
      <c r="AL34" s="83" t="s">
        <v>896</v>
      </c>
      <c r="AM34" s="92" t="s">
        <v>68</v>
      </c>
      <c r="AN34" s="92" t="s">
        <v>817</v>
      </c>
      <c r="AO34" s="92" t="s">
        <v>818</v>
      </c>
      <c r="AP34" s="92" t="s">
        <v>618</v>
      </c>
      <c r="AQ34" s="92" t="s">
        <v>816</v>
      </c>
      <c r="AR34" s="83" t="s">
        <v>819</v>
      </c>
      <c r="AS34" s="94"/>
      <c r="AT34" s="95"/>
      <c r="AU34" s="123" t="s">
        <v>819</v>
      </c>
    </row>
    <row r="35" spans="1:48" s="97" customFormat="1" ht="42" customHeight="1">
      <c r="A35" s="83">
        <v>3</v>
      </c>
      <c r="B35" s="84">
        <v>18057000</v>
      </c>
      <c r="C35" s="85" t="s">
        <v>162</v>
      </c>
      <c r="D35" s="86" t="s">
        <v>74</v>
      </c>
      <c r="E35" s="87" t="s">
        <v>367</v>
      </c>
      <c r="F35" s="83" t="s">
        <v>61</v>
      </c>
      <c r="G35" s="83" t="s">
        <v>39</v>
      </c>
      <c r="H35" s="83" t="s">
        <v>158</v>
      </c>
      <c r="I35" s="83" t="s">
        <v>725</v>
      </c>
      <c r="J35" s="83" t="s">
        <v>911</v>
      </c>
      <c r="K35" s="83" t="s">
        <v>918</v>
      </c>
      <c r="L35" s="83">
        <v>3.05</v>
      </c>
      <c r="M35" s="88">
        <v>8.6999999999999993</v>
      </c>
      <c r="N35" s="89" t="s">
        <v>908</v>
      </c>
      <c r="O35" s="89"/>
      <c r="P35" s="90">
        <v>1</v>
      </c>
      <c r="Q35" s="91"/>
      <c r="R35" s="91"/>
      <c r="S35" s="91"/>
      <c r="T35" s="91"/>
      <c r="U35" s="91"/>
      <c r="V35" s="91"/>
      <c r="W35" s="91"/>
      <c r="X35" s="91"/>
      <c r="Y35" s="91"/>
      <c r="Z35" s="91"/>
      <c r="AA35" s="91"/>
      <c r="AB35" s="91"/>
      <c r="AC35" s="91"/>
      <c r="AD35" s="91"/>
      <c r="AE35" s="92" t="s">
        <v>44</v>
      </c>
      <c r="AF35" s="83" t="s">
        <v>585</v>
      </c>
      <c r="AG35" s="83" t="s">
        <v>156</v>
      </c>
      <c r="AH35" s="83" t="s">
        <v>586</v>
      </c>
      <c r="AI35" s="83" t="s">
        <v>587</v>
      </c>
      <c r="AJ35" s="93"/>
      <c r="AK35" s="83" t="s">
        <v>50</v>
      </c>
      <c r="AL35" s="93" t="s">
        <v>745</v>
      </c>
      <c r="AM35" s="92" t="s">
        <v>746</v>
      </c>
      <c r="AN35" s="92" t="s">
        <v>747</v>
      </c>
      <c r="AO35" s="92" t="s">
        <v>748</v>
      </c>
      <c r="AP35" s="92" t="s">
        <v>98</v>
      </c>
      <c r="AQ35" s="92" t="s">
        <v>749</v>
      </c>
      <c r="AR35" s="83" t="s">
        <v>897</v>
      </c>
      <c r="AS35" s="94" t="s">
        <v>368</v>
      </c>
      <c r="AT35" s="95" t="s">
        <v>369</v>
      </c>
      <c r="AU35" s="96"/>
    </row>
    <row r="36" spans="1:48" s="97" customFormat="1" ht="42" customHeight="1">
      <c r="A36" s="83">
        <v>4</v>
      </c>
      <c r="B36" s="84">
        <v>18057001</v>
      </c>
      <c r="C36" s="85" t="s">
        <v>378</v>
      </c>
      <c r="D36" s="86" t="s">
        <v>47</v>
      </c>
      <c r="E36" s="87" t="s">
        <v>379</v>
      </c>
      <c r="F36" s="83" t="s">
        <v>67</v>
      </c>
      <c r="G36" s="83" t="s">
        <v>56</v>
      </c>
      <c r="H36" s="83" t="s">
        <v>158</v>
      </c>
      <c r="I36" s="83" t="s">
        <v>725</v>
      </c>
      <c r="J36" s="83" t="s">
        <v>911</v>
      </c>
      <c r="K36" s="83" t="s">
        <v>918</v>
      </c>
      <c r="L36" s="83">
        <v>3.05</v>
      </c>
      <c r="M36" s="88">
        <v>8.5</v>
      </c>
      <c r="N36" s="89" t="s">
        <v>908</v>
      </c>
      <c r="O36" s="89"/>
      <c r="P36" s="90">
        <v>1</v>
      </c>
      <c r="Q36" s="91"/>
      <c r="R36" s="91"/>
      <c r="S36" s="91"/>
      <c r="T36" s="91"/>
      <c r="U36" s="91"/>
      <c r="V36" s="91"/>
      <c r="W36" s="91"/>
      <c r="X36" s="91"/>
      <c r="Y36" s="91"/>
      <c r="Z36" s="91"/>
      <c r="AA36" s="91"/>
      <c r="AB36" s="91"/>
      <c r="AC36" s="91"/>
      <c r="AD36" s="91"/>
      <c r="AE36" s="92" t="s">
        <v>44</v>
      </c>
      <c r="AF36" s="83" t="s">
        <v>592</v>
      </c>
      <c r="AG36" s="83" t="s">
        <v>156</v>
      </c>
      <c r="AH36" s="83" t="s">
        <v>586</v>
      </c>
      <c r="AI36" s="83" t="s">
        <v>593</v>
      </c>
      <c r="AJ36" s="93"/>
      <c r="AK36" s="83" t="s">
        <v>50</v>
      </c>
      <c r="AL36" s="93" t="s">
        <v>756</v>
      </c>
      <c r="AM36" s="92" t="s">
        <v>99</v>
      </c>
      <c r="AN36" s="92" t="s">
        <v>757</v>
      </c>
      <c r="AO36" s="92" t="s">
        <v>758</v>
      </c>
      <c r="AP36" s="92" t="s">
        <v>97</v>
      </c>
      <c r="AQ36" s="92" t="s">
        <v>759</v>
      </c>
      <c r="AR36" s="83" t="s">
        <v>898</v>
      </c>
      <c r="AS36" s="94" t="s">
        <v>380</v>
      </c>
      <c r="AT36" s="95" t="s">
        <v>381</v>
      </c>
      <c r="AU36" s="96"/>
    </row>
    <row r="37" spans="1:48" s="97" customFormat="1" ht="42" customHeight="1">
      <c r="A37" s="83">
        <v>5</v>
      </c>
      <c r="B37" s="84">
        <v>18057003</v>
      </c>
      <c r="C37" s="85" t="s">
        <v>655</v>
      </c>
      <c r="D37" s="86" t="s">
        <v>656</v>
      </c>
      <c r="E37" s="87" t="s">
        <v>657</v>
      </c>
      <c r="F37" s="83" t="s">
        <v>67</v>
      </c>
      <c r="G37" s="83" t="s">
        <v>56</v>
      </c>
      <c r="H37" s="83" t="s">
        <v>158</v>
      </c>
      <c r="I37" s="83" t="s">
        <v>725</v>
      </c>
      <c r="J37" s="83" t="s">
        <v>911</v>
      </c>
      <c r="K37" s="83" t="s">
        <v>743</v>
      </c>
      <c r="L37" s="83">
        <v>2.95</v>
      </c>
      <c r="M37" s="88">
        <v>8.6999999999999993</v>
      </c>
      <c r="N37" s="89" t="s">
        <v>908</v>
      </c>
      <c r="O37" s="89"/>
      <c r="P37" s="90">
        <v>1</v>
      </c>
      <c r="Q37" s="91"/>
      <c r="R37" s="91"/>
      <c r="S37" s="91"/>
      <c r="T37" s="91"/>
      <c r="U37" s="91"/>
      <c r="V37" s="91"/>
      <c r="W37" s="91"/>
      <c r="X37" s="91"/>
      <c r="Y37" s="91"/>
      <c r="Z37" s="91"/>
      <c r="AA37" s="91"/>
      <c r="AB37" s="91"/>
      <c r="AC37" s="91"/>
      <c r="AD37" s="91"/>
      <c r="AE37" s="92" t="s">
        <v>660</v>
      </c>
      <c r="AF37" s="83" t="s">
        <v>672</v>
      </c>
      <c r="AG37" s="83" t="s">
        <v>129</v>
      </c>
      <c r="AH37" s="83" t="s">
        <v>159</v>
      </c>
      <c r="AI37" s="83" t="s">
        <v>673</v>
      </c>
      <c r="AJ37" s="93"/>
      <c r="AK37" s="83" t="s">
        <v>50</v>
      </c>
      <c r="AL37" s="93" t="s">
        <v>792</v>
      </c>
      <c r="AM37" s="92" t="s">
        <v>99</v>
      </c>
      <c r="AN37" s="92" t="s">
        <v>758</v>
      </c>
      <c r="AO37" s="92" t="s">
        <v>759</v>
      </c>
      <c r="AP37" s="92" t="s">
        <v>97</v>
      </c>
      <c r="AQ37" s="92" t="s">
        <v>757</v>
      </c>
      <c r="AR37" s="83" t="s">
        <v>898</v>
      </c>
      <c r="AS37" s="94" t="s">
        <v>658</v>
      </c>
      <c r="AT37" s="95" t="s">
        <v>659</v>
      </c>
      <c r="AU37" s="123"/>
    </row>
    <row r="38" spans="1:48" s="97" customFormat="1" ht="42" customHeight="1">
      <c r="A38" s="83">
        <v>6</v>
      </c>
      <c r="B38" s="84">
        <v>18057009</v>
      </c>
      <c r="C38" s="85" t="s">
        <v>212</v>
      </c>
      <c r="D38" s="86" t="s">
        <v>213</v>
      </c>
      <c r="E38" s="87" t="s">
        <v>214</v>
      </c>
      <c r="F38" s="83" t="s">
        <v>107</v>
      </c>
      <c r="G38" s="83" t="s">
        <v>39</v>
      </c>
      <c r="H38" s="83" t="s">
        <v>158</v>
      </c>
      <c r="I38" s="83" t="s">
        <v>725</v>
      </c>
      <c r="J38" s="83" t="s">
        <v>911</v>
      </c>
      <c r="K38" s="83" t="s">
        <v>918</v>
      </c>
      <c r="L38" s="83">
        <v>2.96</v>
      </c>
      <c r="M38" s="88">
        <v>8.3000000000000007</v>
      </c>
      <c r="N38" s="89" t="s">
        <v>909</v>
      </c>
      <c r="O38" s="89"/>
      <c r="P38" s="90">
        <v>1</v>
      </c>
      <c r="Q38" s="91"/>
      <c r="R38" s="91"/>
      <c r="S38" s="91"/>
      <c r="T38" s="91"/>
      <c r="U38" s="91"/>
      <c r="V38" s="91"/>
      <c r="W38" s="91"/>
      <c r="X38" s="91"/>
      <c r="Y38" s="91"/>
      <c r="Z38" s="91"/>
      <c r="AA38" s="91"/>
      <c r="AB38" s="91"/>
      <c r="AC38" s="91"/>
      <c r="AD38" s="91"/>
      <c r="AE38" s="92" t="s">
        <v>44</v>
      </c>
      <c r="AF38" s="83" t="s">
        <v>523</v>
      </c>
      <c r="AG38" s="83" t="s">
        <v>127</v>
      </c>
      <c r="AH38" s="83" t="s">
        <v>159</v>
      </c>
      <c r="AI38" s="83" t="s">
        <v>524</v>
      </c>
      <c r="AJ38" s="93"/>
      <c r="AK38" s="83" t="s">
        <v>50</v>
      </c>
      <c r="AL38" s="93" t="s">
        <v>813</v>
      </c>
      <c r="AM38" s="92" t="s">
        <v>746</v>
      </c>
      <c r="AN38" s="92" t="s">
        <v>747</v>
      </c>
      <c r="AO38" s="92" t="s">
        <v>749</v>
      </c>
      <c r="AP38" s="92" t="s">
        <v>98</v>
      </c>
      <c r="AQ38" s="92" t="s">
        <v>748</v>
      </c>
      <c r="AR38" s="83" t="s">
        <v>897</v>
      </c>
      <c r="AS38" s="94" t="s">
        <v>216</v>
      </c>
      <c r="AT38" s="95" t="s">
        <v>215</v>
      </c>
      <c r="AU38" s="123"/>
    </row>
    <row r="39" spans="1:48" s="97" customFormat="1" ht="42" customHeight="1">
      <c r="A39" s="83">
        <v>7</v>
      </c>
      <c r="B39" s="84">
        <v>18057010</v>
      </c>
      <c r="C39" s="85" t="s">
        <v>347</v>
      </c>
      <c r="D39" s="86" t="s">
        <v>194</v>
      </c>
      <c r="E39" s="87" t="s">
        <v>150</v>
      </c>
      <c r="F39" s="83" t="s">
        <v>61</v>
      </c>
      <c r="G39" s="83" t="s">
        <v>39</v>
      </c>
      <c r="H39" s="83" t="s">
        <v>158</v>
      </c>
      <c r="I39" s="83" t="s">
        <v>725</v>
      </c>
      <c r="J39" s="83" t="s">
        <v>911</v>
      </c>
      <c r="K39" s="83" t="s">
        <v>918</v>
      </c>
      <c r="L39" s="83">
        <v>3.18</v>
      </c>
      <c r="M39" s="88">
        <v>8.5</v>
      </c>
      <c r="N39" s="89" t="s">
        <v>908</v>
      </c>
      <c r="O39" s="89"/>
      <c r="P39" s="90">
        <v>1</v>
      </c>
      <c r="Q39" s="91"/>
      <c r="R39" s="91"/>
      <c r="S39" s="91"/>
      <c r="T39" s="91"/>
      <c r="U39" s="91"/>
      <c r="V39" s="91"/>
      <c r="W39" s="91"/>
      <c r="X39" s="91"/>
      <c r="Y39" s="91"/>
      <c r="Z39" s="91"/>
      <c r="AA39" s="91"/>
      <c r="AB39" s="91"/>
      <c r="AC39" s="91"/>
      <c r="AD39" s="91"/>
      <c r="AE39" s="92" t="s">
        <v>44</v>
      </c>
      <c r="AF39" s="83" t="s">
        <v>578</v>
      </c>
      <c r="AG39" s="83" t="s">
        <v>117</v>
      </c>
      <c r="AH39" s="83" t="s">
        <v>159</v>
      </c>
      <c r="AI39" s="83" t="s">
        <v>579</v>
      </c>
      <c r="AJ39" s="93"/>
      <c r="AK39" s="83" t="s">
        <v>34</v>
      </c>
      <c r="AL39" s="93" t="s">
        <v>815</v>
      </c>
      <c r="AM39" s="92" t="s">
        <v>68</v>
      </c>
      <c r="AN39" s="92" t="s">
        <v>816</v>
      </c>
      <c r="AO39" s="92" t="s">
        <v>817</v>
      </c>
      <c r="AP39" s="92" t="s">
        <v>618</v>
      </c>
      <c r="AQ39" s="92" t="s">
        <v>818</v>
      </c>
      <c r="AR39" s="83" t="s">
        <v>819</v>
      </c>
      <c r="AS39" s="94" t="s">
        <v>348</v>
      </c>
      <c r="AT39" s="95" t="s">
        <v>349</v>
      </c>
      <c r="AU39" s="96"/>
    </row>
    <row r="40" spans="1:48" s="97" customFormat="1" ht="42" customHeight="1">
      <c r="A40" s="83">
        <v>8</v>
      </c>
      <c r="B40" s="84">
        <v>18057013</v>
      </c>
      <c r="C40" s="85" t="s">
        <v>685</v>
      </c>
      <c r="D40" s="86" t="s">
        <v>49</v>
      </c>
      <c r="E40" s="87" t="s">
        <v>686</v>
      </c>
      <c r="F40" s="83" t="s">
        <v>38</v>
      </c>
      <c r="G40" s="84" t="s">
        <v>39</v>
      </c>
      <c r="H40" s="84" t="s">
        <v>158</v>
      </c>
      <c r="I40" s="83" t="s">
        <v>725</v>
      </c>
      <c r="J40" s="83" t="s">
        <v>911</v>
      </c>
      <c r="K40" s="83" t="s">
        <v>918</v>
      </c>
      <c r="L40" s="83">
        <v>2.98</v>
      </c>
      <c r="M40" s="88">
        <v>8.5</v>
      </c>
      <c r="N40" s="89" t="s">
        <v>908</v>
      </c>
      <c r="O40" s="89"/>
      <c r="P40" s="90">
        <v>1</v>
      </c>
      <c r="Q40" s="91"/>
      <c r="R40" s="91"/>
      <c r="S40" s="91"/>
      <c r="T40" s="91"/>
      <c r="U40" s="91"/>
      <c r="V40" s="91"/>
      <c r="W40" s="91"/>
      <c r="X40" s="91"/>
      <c r="Y40" s="91"/>
      <c r="Z40" s="91"/>
      <c r="AA40" s="91"/>
      <c r="AB40" s="91"/>
      <c r="AC40" s="91"/>
      <c r="AD40" s="91"/>
      <c r="AE40" s="92"/>
      <c r="AF40" s="83" t="s">
        <v>688</v>
      </c>
      <c r="AG40" s="83" t="s">
        <v>689</v>
      </c>
      <c r="AH40" s="83" t="s">
        <v>42</v>
      </c>
      <c r="AI40" s="83" t="s">
        <v>690</v>
      </c>
      <c r="AJ40" s="93"/>
      <c r="AK40" s="83" t="s">
        <v>34</v>
      </c>
      <c r="AL40" s="93" t="s">
        <v>822</v>
      </c>
      <c r="AM40" s="92" t="s">
        <v>99</v>
      </c>
      <c r="AN40" s="92" t="s">
        <v>759</v>
      </c>
      <c r="AO40" s="92" t="s">
        <v>757</v>
      </c>
      <c r="AP40" s="92" t="s">
        <v>97</v>
      </c>
      <c r="AQ40" s="92" t="s">
        <v>758</v>
      </c>
      <c r="AR40" s="83" t="s">
        <v>898</v>
      </c>
      <c r="AS40" s="94" t="s">
        <v>691</v>
      </c>
      <c r="AT40" s="95" t="s">
        <v>692</v>
      </c>
      <c r="AU40" s="123"/>
    </row>
    <row r="41" spans="1:48" s="97" customFormat="1" ht="42" customHeight="1">
      <c r="A41" s="83">
        <v>9</v>
      </c>
      <c r="B41" s="84">
        <v>18057017</v>
      </c>
      <c r="C41" s="85" t="s">
        <v>35</v>
      </c>
      <c r="D41" s="86" t="s">
        <v>208</v>
      </c>
      <c r="E41" s="87" t="s">
        <v>209</v>
      </c>
      <c r="F41" s="83" t="s">
        <v>90</v>
      </c>
      <c r="G41" s="83" t="s">
        <v>39</v>
      </c>
      <c r="H41" s="83" t="s">
        <v>158</v>
      </c>
      <c r="I41" s="83" t="s">
        <v>725</v>
      </c>
      <c r="J41" s="83" t="s">
        <v>911</v>
      </c>
      <c r="K41" s="83" t="s">
        <v>918</v>
      </c>
      <c r="L41" s="83">
        <v>3.39</v>
      </c>
      <c r="M41" s="88">
        <v>8.6999999999999993</v>
      </c>
      <c r="N41" s="89" t="s">
        <v>908</v>
      </c>
      <c r="O41" s="89"/>
      <c r="P41" s="90">
        <v>1</v>
      </c>
      <c r="Q41" s="91"/>
      <c r="R41" s="91"/>
      <c r="S41" s="91"/>
      <c r="T41" s="91"/>
      <c r="U41" s="91"/>
      <c r="V41" s="91"/>
      <c r="W41" s="91"/>
      <c r="X41" s="91"/>
      <c r="Y41" s="91"/>
      <c r="Z41" s="91"/>
      <c r="AA41" s="91"/>
      <c r="AB41" s="91"/>
      <c r="AC41" s="91"/>
      <c r="AD41" s="91"/>
      <c r="AE41" s="92" t="s">
        <v>44</v>
      </c>
      <c r="AF41" s="83" t="s">
        <v>521</v>
      </c>
      <c r="AG41" s="83" t="s">
        <v>101</v>
      </c>
      <c r="AH41" s="83" t="s">
        <v>159</v>
      </c>
      <c r="AI41" s="83" t="s">
        <v>522</v>
      </c>
      <c r="AJ41" s="93"/>
      <c r="AK41" s="83" t="s">
        <v>34</v>
      </c>
      <c r="AL41" s="93" t="s">
        <v>834</v>
      </c>
      <c r="AM41" s="92" t="s">
        <v>746</v>
      </c>
      <c r="AN41" s="92" t="s">
        <v>749</v>
      </c>
      <c r="AO41" s="92" t="s">
        <v>748</v>
      </c>
      <c r="AP41" s="92" t="s">
        <v>98</v>
      </c>
      <c r="AQ41" s="92" t="s">
        <v>747</v>
      </c>
      <c r="AR41" s="83" t="s">
        <v>897</v>
      </c>
      <c r="AS41" s="94" t="s">
        <v>210</v>
      </c>
      <c r="AT41" s="95" t="s">
        <v>211</v>
      </c>
      <c r="AU41" s="123"/>
    </row>
    <row r="42" spans="1:48" s="97" customFormat="1" ht="42" customHeight="1">
      <c r="A42" s="83">
        <v>10</v>
      </c>
      <c r="B42" s="84">
        <v>18057018</v>
      </c>
      <c r="C42" s="85" t="s">
        <v>72</v>
      </c>
      <c r="D42" s="86" t="s">
        <v>451</v>
      </c>
      <c r="E42" s="87" t="s">
        <v>461</v>
      </c>
      <c r="F42" s="83" t="s">
        <v>67</v>
      </c>
      <c r="G42" s="83" t="s">
        <v>56</v>
      </c>
      <c r="H42" s="83" t="s">
        <v>158</v>
      </c>
      <c r="I42" s="83" t="s">
        <v>725</v>
      </c>
      <c r="J42" s="83" t="s">
        <v>911</v>
      </c>
      <c r="K42" s="83" t="s">
        <v>918</v>
      </c>
      <c r="L42" s="83">
        <v>3.17</v>
      </c>
      <c r="M42" s="88">
        <v>8.6999999999999993</v>
      </c>
      <c r="N42" s="89" t="s">
        <v>908</v>
      </c>
      <c r="O42" s="89"/>
      <c r="P42" s="90">
        <v>1</v>
      </c>
      <c r="Q42" s="91"/>
      <c r="R42" s="91"/>
      <c r="S42" s="91"/>
      <c r="T42" s="91"/>
      <c r="U42" s="91"/>
      <c r="V42" s="91"/>
      <c r="W42" s="91"/>
      <c r="X42" s="91"/>
      <c r="Y42" s="91"/>
      <c r="Z42" s="91"/>
      <c r="AA42" s="91"/>
      <c r="AB42" s="91"/>
      <c r="AC42" s="91"/>
      <c r="AD42" s="91"/>
      <c r="AE42" s="92" t="s">
        <v>44</v>
      </c>
      <c r="AF42" s="83" t="s">
        <v>632</v>
      </c>
      <c r="AG42" s="83" t="s">
        <v>618</v>
      </c>
      <c r="AH42" s="83" t="s">
        <v>159</v>
      </c>
      <c r="AI42" s="83" t="s">
        <v>633</v>
      </c>
      <c r="AJ42" s="93"/>
      <c r="AK42" s="83" t="s">
        <v>34</v>
      </c>
      <c r="AL42" s="93" t="s">
        <v>836</v>
      </c>
      <c r="AM42" s="92" t="s">
        <v>99</v>
      </c>
      <c r="AN42" s="92" t="s">
        <v>759</v>
      </c>
      <c r="AO42" s="92" t="s">
        <v>758</v>
      </c>
      <c r="AP42" s="92" t="s">
        <v>97</v>
      </c>
      <c r="AQ42" s="92" t="s">
        <v>757</v>
      </c>
      <c r="AR42" s="83" t="s">
        <v>898</v>
      </c>
      <c r="AS42" s="94" t="s">
        <v>462</v>
      </c>
      <c r="AT42" s="95" t="s">
        <v>463</v>
      </c>
      <c r="AU42" s="96"/>
    </row>
    <row r="43" spans="1:48" s="97" customFormat="1" ht="42" customHeight="1">
      <c r="A43" s="83">
        <v>11</v>
      </c>
      <c r="B43" s="125" t="s">
        <v>395</v>
      </c>
      <c r="C43" s="85" t="s">
        <v>392</v>
      </c>
      <c r="D43" s="86" t="s">
        <v>393</v>
      </c>
      <c r="E43" s="87" t="s">
        <v>394</v>
      </c>
      <c r="F43" s="83" t="s">
        <v>61</v>
      </c>
      <c r="G43" s="83" t="s">
        <v>56</v>
      </c>
      <c r="H43" s="83" t="s">
        <v>158</v>
      </c>
      <c r="I43" s="83" t="s">
        <v>725</v>
      </c>
      <c r="J43" s="83" t="s">
        <v>911</v>
      </c>
      <c r="K43" s="83" t="s">
        <v>744</v>
      </c>
      <c r="L43" s="83">
        <v>2.98</v>
      </c>
      <c r="M43" s="88">
        <v>8.1999999999999993</v>
      </c>
      <c r="N43" s="89" t="s">
        <v>909</v>
      </c>
      <c r="O43" s="89"/>
      <c r="P43" s="90">
        <v>1</v>
      </c>
      <c r="Q43" s="91"/>
      <c r="R43" s="91"/>
      <c r="S43" s="91"/>
      <c r="T43" s="91"/>
      <c r="U43" s="91"/>
      <c r="V43" s="91"/>
      <c r="W43" s="91"/>
      <c r="X43" s="91"/>
      <c r="Y43" s="91"/>
      <c r="Z43" s="91"/>
      <c r="AA43" s="91"/>
      <c r="AB43" s="91"/>
      <c r="AC43" s="91"/>
      <c r="AD43" s="91"/>
      <c r="AE43" s="92" t="s">
        <v>44</v>
      </c>
      <c r="AF43" s="83" t="s">
        <v>600</v>
      </c>
      <c r="AG43" s="83" t="s">
        <v>121</v>
      </c>
      <c r="AH43" s="83" t="s">
        <v>159</v>
      </c>
      <c r="AI43" s="83" t="s">
        <v>601</v>
      </c>
      <c r="AJ43" s="93"/>
      <c r="AK43" s="83" t="s">
        <v>34</v>
      </c>
      <c r="AL43" s="93" t="s">
        <v>837</v>
      </c>
      <c r="AM43" s="92" t="s">
        <v>68</v>
      </c>
      <c r="AN43" s="92" t="s">
        <v>818</v>
      </c>
      <c r="AO43" s="92" t="s">
        <v>817</v>
      </c>
      <c r="AP43" s="92" t="s">
        <v>618</v>
      </c>
      <c r="AQ43" s="92" t="s">
        <v>816</v>
      </c>
      <c r="AR43" s="83" t="s">
        <v>819</v>
      </c>
      <c r="AS43" s="94" t="s">
        <v>396</v>
      </c>
      <c r="AT43" s="95" t="s">
        <v>397</v>
      </c>
      <c r="AU43" s="96"/>
    </row>
    <row r="44" spans="1:48" s="97" customFormat="1" ht="42" customHeight="1">
      <c r="A44" s="83">
        <v>12</v>
      </c>
      <c r="B44" s="84">
        <v>18057022</v>
      </c>
      <c r="C44" s="85" t="s">
        <v>152</v>
      </c>
      <c r="D44" s="86" t="s">
        <v>73</v>
      </c>
      <c r="E44" s="87" t="s">
        <v>370</v>
      </c>
      <c r="F44" s="83" t="s">
        <v>100</v>
      </c>
      <c r="G44" s="83" t="s">
        <v>56</v>
      </c>
      <c r="H44" s="83" t="s">
        <v>158</v>
      </c>
      <c r="I44" s="83" t="s">
        <v>725</v>
      </c>
      <c r="J44" s="83" t="s">
        <v>911</v>
      </c>
      <c r="K44" s="83" t="s">
        <v>918</v>
      </c>
      <c r="L44" s="83">
        <v>3.18</v>
      </c>
      <c r="M44" s="88">
        <v>8.1999999999999993</v>
      </c>
      <c r="N44" s="89" t="s">
        <v>909</v>
      </c>
      <c r="O44" s="89"/>
      <c r="P44" s="90">
        <v>1</v>
      </c>
      <c r="Q44" s="91"/>
      <c r="R44" s="91"/>
      <c r="S44" s="91"/>
      <c r="T44" s="91"/>
      <c r="U44" s="91"/>
      <c r="V44" s="91"/>
      <c r="W44" s="91"/>
      <c r="X44" s="91"/>
      <c r="Y44" s="91"/>
      <c r="Z44" s="91"/>
      <c r="AA44" s="91"/>
      <c r="AB44" s="91"/>
      <c r="AC44" s="91"/>
      <c r="AD44" s="91"/>
      <c r="AE44" s="92" t="s">
        <v>44</v>
      </c>
      <c r="AF44" s="83" t="s">
        <v>588</v>
      </c>
      <c r="AG44" s="83" t="s">
        <v>97</v>
      </c>
      <c r="AH44" s="83" t="s">
        <v>159</v>
      </c>
      <c r="AI44" s="83" t="s">
        <v>589</v>
      </c>
      <c r="AJ44" s="93"/>
      <c r="AK44" s="83" t="s">
        <v>34</v>
      </c>
      <c r="AL44" s="93" t="s">
        <v>839</v>
      </c>
      <c r="AM44" s="92" t="s">
        <v>68</v>
      </c>
      <c r="AN44" s="92" t="s">
        <v>817</v>
      </c>
      <c r="AO44" s="92" t="s">
        <v>816</v>
      </c>
      <c r="AP44" s="92" t="s">
        <v>618</v>
      </c>
      <c r="AQ44" s="92" t="s">
        <v>818</v>
      </c>
      <c r="AR44" s="83" t="s">
        <v>819</v>
      </c>
      <c r="AS44" s="94" t="s">
        <v>371</v>
      </c>
      <c r="AT44" s="95" t="s">
        <v>372</v>
      </c>
      <c r="AU44" s="96"/>
    </row>
    <row r="45" spans="1:48" s="97" customFormat="1" ht="42" customHeight="1">
      <c r="A45" s="83">
        <v>13</v>
      </c>
      <c r="B45" s="84">
        <v>18057023</v>
      </c>
      <c r="C45" s="85" t="s">
        <v>314</v>
      </c>
      <c r="D45" s="86" t="s">
        <v>73</v>
      </c>
      <c r="E45" s="87" t="s">
        <v>315</v>
      </c>
      <c r="F45" s="83" t="s">
        <v>67</v>
      </c>
      <c r="G45" s="83" t="s">
        <v>56</v>
      </c>
      <c r="H45" s="83" t="s">
        <v>158</v>
      </c>
      <c r="I45" s="83" t="s">
        <v>725</v>
      </c>
      <c r="J45" s="83" t="s">
        <v>911</v>
      </c>
      <c r="K45" s="83" t="s">
        <v>918</v>
      </c>
      <c r="L45" s="83">
        <v>2.76</v>
      </c>
      <c r="M45" s="88">
        <v>8.3000000000000007</v>
      </c>
      <c r="N45" s="89" t="s">
        <v>909</v>
      </c>
      <c r="O45" s="89"/>
      <c r="P45" s="90">
        <v>1</v>
      </c>
      <c r="Q45" s="91"/>
      <c r="R45" s="91"/>
      <c r="S45" s="91"/>
      <c r="T45" s="91"/>
      <c r="U45" s="91"/>
      <c r="V45" s="91"/>
      <c r="W45" s="91"/>
      <c r="X45" s="91"/>
      <c r="Y45" s="91"/>
      <c r="Z45" s="91"/>
      <c r="AA45" s="91"/>
      <c r="AB45" s="91"/>
      <c r="AC45" s="91"/>
      <c r="AD45" s="91"/>
      <c r="AE45" s="92" t="s">
        <v>44</v>
      </c>
      <c r="AF45" s="83" t="s">
        <v>317</v>
      </c>
      <c r="AG45" s="83" t="s">
        <v>318</v>
      </c>
      <c r="AH45" s="83" t="s">
        <v>319</v>
      </c>
      <c r="AI45" s="83" t="s">
        <v>320</v>
      </c>
      <c r="AJ45" s="93"/>
      <c r="AK45" s="83" t="s">
        <v>34</v>
      </c>
      <c r="AL45" s="93" t="s">
        <v>840</v>
      </c>
      <c r="AM45" s="92" t="s">
        <v>68</v>
      </c>
      <c r="AN45" s="92" t="s">
        <v>816</v>
      </c>
      <c r="AO45" s="92" t="s">
        <v>818</v>
      </c>
      <c r="AP45" s="92" t="s">
        <v>618</v>
      </c>
      <c r="AQ45" s="92" t="s">
        <v>817</v>
      </c>
      <c r="AR45" s="83" t="s">
        <v>819</v>
      </c>
      <c r="AS45" s="94" t="s">
        <v>325</v>
      </c>
      <c r="AT45" s="95" t="s">
        <v>326</v>
      </c>
      <c r="AU45" s="96"/>
    </row>
    <row r="46" spans="1:48" s="97" customFormat="1" ht="42" customHeight="1">
      <c r="A46" s="83">
        <v>14</v>
      </c>
      <c r="B46" s="84">
        <v>18057026</v>
      </c>
      <c r="C46" s="85" t="s">
        <v>45</v>
      </c>
      <c r="D46" s="86" t="s">
        <v>66</v>
      </c>
      <c r="E46" s="87" t="s">
        <v>398</v>
      </c>
      <c r="F46" s="83" t="s">
        <v>67</v>
      </c>
      <c r="G46" s="83" t="s">
        <v>56</v>
      </c>
      <c r="H46" s="83" t="s">
        <v>158</v>
      </c>
      <c r="I46" s="83" t="s">
        <v>725</v>
      </c>
      <c r="J46" s="83" t="s">
        <v>911</v>
      </c>
      <c r="K46" s="83" t="s">
        <v>918</v>
      </c>
      <c r="L46" s="83">
        <v>3.24</v>
      </c>
      <c r="M46" s="88">
        <v>8.8000000000000007</v>
      </c>
      <c r="N46" s="89" t="s">
        <v>908</v>
      </c>
      <c r="O46" s="89"/>
      <c r="P46" s="90">
        <v>1</v>
      </c>
      <c r="Q46" s="91"/>
      <c r="R46" s="91"/>
      <c r="S46" s="91"/>
      <c r="T46" s="91"/>
      <c r="U46" s="91"/>
      <c r="V46" s="91"/>
      <c r="W46" s="91"/>
      <c r="X46" s="91"/>
      <c r="Y46" s="91"/>
      <c r="Z46" s="91"/>
      <c r="AA46" s="91"/>
      <c r="AB46" s="91"/>
      <c r="AC46" s="91"/>
      <c r="AD46" s="91"/>
      <c r="AE46" s="92" t="s">
        <v>44</v>
      </c>
      <c r="AF46" s="83" t="s">
        <v>602</v>
      </c>
      <c r="AG46" s="83" t="s">
        <v>68</v>
      </c>
      <c r="AH46" s="83" t="s">
        <v>319</v>
      </c>
      <c r="AI46" s="83" t="s">
        <v>603</v>
      </c>
      <c r="AJ46" s="93"/>
      <c r="AK46" s="83" t="s">
        <v>34</v>
      </c>
      <c r="AL46" s="93" t="s">
        <v>848</v>
      </c>
      <c r="AM46" s="92" t="s">
        <v>99</v>
      </c>
      <c r="AN46" s="92" t="s">
        <v>849</v>
      </c>
      <c r="AO46" s="92" t="s">
        <v>850</v>
      </c>
      <c r="AP46" s="92" t="s">
        <v>689</v>
      </c>
      <c r="AQ46" s="92" t="s">
        <v>121</v>
      </c>
      <c r="AR46" s="83" t="s">
        <v>819</v>
      </c>
      <c r="AS46" s="94" t="s">
        <v>399</v>
      </c>
      <c r="AT46" s="95" t="s">
        <v>400</v>
      </c>
      <c r="AU46" s="96"/>
    </row>
    <row r="47" spans="1:48" s="97" customFormat="1" ht="42" customHeight="1">
      <c r="A47" s="83">
        <v>15</v>
      </c>
      <c r="B47" s="84">
        <v>18057036</v>
      </c>
      <c r="C47" s="85" t="s">
        <v>217</v>
      </c>
      <c r="D47" s="86" t="s">
        <v>218</v>
      </c>
      <c r="E47" s="87" t="s">
        <v>219</v>
      </c>
      <c r="F47" s="83" t="s">
        <v>112</v>
      </c>
      <c r="G47" s="83" t="s">
        <v>39</v>
      </c>
      <c r="H47" s="83" t="s">
        <v>158</v>
      </c>
      <c r="I47" s="83" t="s">
        <v>725</v>
      </c>
      <c r="J47" s="83" t="s">
        <v>911</v>
      </c>
      <c r="K47" s="83" t="s">
        <v>918</v>
      </c>
      <c r="L47" s="83">
        <v>3.05</v>
      </c>
      <c r="M47" s="88">
        <v>8.6</v>
      </c>
      <c r="N47" s="89" t="s">
        <v>908</v>
      </c>
      <c r="O47" s="89"/>
      <c r="P47" s="90">
        <v>1</v>
      </c>
      <c r="Q47" s="91"/>
      <c r="R47" s="91"/>
      <c r="S47" s="91"/>
      <c r="T47" s="91"/>
      <c r="U47" s="91"/>
      <c r="V47" s="91"/>
      <c r="W47" s="91"/>
      <c r="X47" s="91"/>
      <c r="Y47" s="91"/>
      <c r="Z47" s="91"/>
      <c r="AA47" s="91"/>
      <c r="AB47" s="91"/>
      <c r="AC47" s="91"/>
      <c r="AD47" s="91"/>
      <c r="AE47" s="92" t="s">
        <v>44</v>
      </c>
      <c r="AF47" s="83" t="s">
        <v>525</v>
      </c>
      <c r="AG47" s="83" t="s">
        <v>99</v>
      </c>
      <c r="AH47" s="83" t="s">
        <v>159</v>
      </c>
      <c r="AI47" s="83" t="s">
        <v>526</v>
      </c>
      <c r="AJ47" s="93"/>
      <c r="AK47" s="83" t="s">
        <v>48</v>
      </c>
      <c r="AL47" s="93" t="s">
        <v>859</v>
      </c>
      <c r="AM47" s="92" t="s">
        <v>746</v>
      </c>
      <c r="AN47" s="92" t="s">
        <v>860</v>
      </c>
      <c r="AO47" s="92" t="s">
        <v>861</v>
      </c>
      <c r="AP47" s="92" t="s">
        <v>862</v>
      </c>
      <c r="AQ47" s="92" t="s">
        <v>117</v>
      </c>
      <c r="AR47" s="83" t="s">
        <v>863</v>
      </c>
      <c r="AS47" s="94" t="s">
        <v>220</v>
      </c>
      <c r="AT47" s="95" t="s">
        <v>221</v>
      </c>
      <c r="AU47" s="123"/>
    </row>
    <row r="48" spans="1:48" s="97" customFormat="1" ht="42" customHeight="1">
      <c r="A48" s="83">
        <v>16</v>
      </c>
      <c r="B48" s="84">
        <v>18057039</v>
      </c>
      <c r="C48" s="85" t="s">
        <v>226</v>
      </c>
      <c r="D48" s="86" t="s">
        <v>180</v>
      </c>
      <c r="E48" s="87" t="s">
        <v>227</v>
      </c>
      <c r="F48" s="83" t="s">
        <v>118</v>
      </c>
      <c r="G48" s="83" t="s">
        <v>39</v>
      </c>
      <c r="H48" s="83" t="s">
        <v>158</v>
      </c>
      <c r="I48" s="83" t="s">
        <v>725</v>
      </c>
      <c r="J48" s="83" t="s">
        <v>911</v>
      </c>
      <c r="K48" s="83" t="s">
        <v>918</v>
      </c>
      <c r="L48" s="83">
        <v>2.95</v>
      </c>
      <c r="M48" s="88">
        <v>8.4</v>
      </c>
      <c r="N48" s="89" t="s">
        <v>909</v>
      </c>
      <c r="O48" s="89"/>
      <c r="P48" s="90">
        <v>1</v>
      </c>
      <c r="Q48" s="91"/>
      <c r="R48" s="91"/>
      <c r="S48" s="91"/>
      <c r="T48" s="91"/>
      <c r="U48" s="91"/>
      <c r="V48" s="91"/>
      <c r="W48" s="91"/>
      <c r="X48" s="91"/>
      <c r="Y48" s="91"/>
      <c r="Z48" s="91"/>
      <c r="AA48" s="91"/>
      <c r="AB48" s="91"/>
      <c r="AC48" s="91"/>
      <c r="AD48" s="91"/>
      <c r="AE48" s="92" t="s">
        <v>44</v>
      </c>
      <c r="AF48" s="83" t="s">
        <v>529</v>
      </c>
      <c r="AG48" s="83" t="s">
        <v>530</v>
      </c>
      <c r="AH48" s="83" t="s">
        <v>319</v>
      </c>
      <c r="AI48" s="83" t="s">
        <v>531</v>
      </c>
      <c r="AJ48" s="93"/>
      <c r="AK48" s="83" t="s">
        <v>34</v>
      </c>
      <c r="AL48" s="93" t="s">
        <v>864</v>
      </c>
      <c r="AM48" s="92" t="s">
        <v>746</v>
      </c>
      <c r="AN48" s="92" t="s">
        <v>117</v>
      </c>
      <c r="AO48" s="92" t="s">
        <v>861</v>
      </c>
      <c r="AP48" s="92" t="s">
        <v>862</v>
      </c>
      <c r="AQ48" s="92" t="s">
        <v>860</v>
      </c>
      <c r="AR48" s="83" t="s">
        <v>863</v>
      </c>
      <c r="AS48" s="94" t="s">
        <v>224</v>
      </c>
      <c r="AT48" s="95" t="s">
        <v>228</v>
      </c>
      <c r="AU48" s="123"/>
    </row>
    <row r="49" spans="1:47" s="97" customFormat="1" ht="42" customHeight="1">
      <c r="A49" s="83">
        <v>17</v>
      </c>
      <c r="B49" s="84">
        <v>18057028</v>
      </c>
      <c r="C49" s="85" t="s">
        <v>373</v>
      </c>
      <c r="D49" s="86" t="s">
        <v>374</v>
      </c>
      <c r="E49" s="87" t="s">
        <v>375</v>
      </c>
      <c r="F49" s="83" t="s">
        <v>67</v>
      </c>
      <c r="G49" s="83" t="s">
        <v>56</v>
      </c>
      <c r="H49" s="83" t="s">
        <v>158</v>
      </c>
      <c r="I49" s="83" t="s">
        <v>725</v>
      </c>
      <c r="J49" s="83" t="s">
        <v>911</v>
      </c>
      <c r="K49" s="83" t="s">
        <v>918</v>
      </c>
      <c r="L49" s="94" t="s">
        <v>914</v>
      </c>
      <c r="M49" s="88">
        <v>8.4</v>
      </c>
      <c r="N49" s="89" t="s">
        <v>909</v>
      </c>
      <c r="O49" s="89"/>
      <c r="P49" s="90">
        <v>1</v>
      </c>
      <c r="Q49" s="91"/>
      <c r="R49" s="91"/>
      <c r="S49" s="91"/>
      <c r="T49" s="91"/>
      <c r="U49" s="91"/>
      <c r="V49" s="91"/>
      <c r="W49" s="91"/>
      <c r="X49" s="91"/>
      <c r="Y49" s="91"/>
      <c r="Z49" s="91"/>
      <c r="AA49" s="91"/>
      <c r="AB49" s="91"/>
      <c r="AC49" s="91"/>
      <c r="AD49" s="91"/>
      <c r="AE49" s="92" t="s">
        <v>44</v>
      </c>
      <c r="AF49" s="83" t="s">
        <v>590</v>
      </c>
      <c r="AG49" s="83" t="s">
        <v>99</v>
      </c>
      <c r="AH49" s="83" t="s">
        <v>159</v>
      </c>
      <c r="AI49" s="83" t="s">
        <v>591</v>
      </c>
      <c r="AJ49" s="93"/>
      <c r="AK49" s="83" t="s">
        <v>364</v>
      </c>
      <c r="AL49" s="93" t="s">
        <v>871</v>
      </c>
      <c r="AM49" s="92" t="s">
        <v>746</v>
      </c>
      <c r="AN49" s="92" t="s">
        <v>861</v>
      </c>
      <c r="AO49" s="92" t="s">
        <v>860</v>
      </c>
      <c r="AP49" s="92" t="s">
        <v>862</v>
      </c>
      <c r="AQ49" s="92" t="s">
        <v>117</v>
      </c>
      <c r="AR49" s="83" t="s">
        <v>863</v>
      </c>
      <c r="AS49" s="94" t="s">
        <v>376</v>
      </c>
      <c r="AT49" s="95" t="s">
        <v>377</v>
      </c>
      <c r="AU49" s="126"/>
    </row>
    <row r="50" spans="1:47" s="97" customFormat="1" ht="42" customHeight="1">
      <c r="A50" s="83">
        <v>18</v>
      </c>
      <c r="B50" s="84">
        <v>18057030</v>
      </c>
      <c r="C50" s="85" t="s">
        <v>72</v>
      </c>
      <c r="D50" s="86" t="s">
        <v>84</v>
      </c>
      <c r="E50" s="87" t="s">
        <v>255</v>
      </c>
      <c r="F50" s="83" t="s">
        <v>110</v>
      </c>
      <c r="G50" s="83" t="s">
        <v>56</v>
      </c>
      <c r="H50" s="83" t="s">
        <v>158</v>
      </c>
      <c r="I50" s="83" t="s">
        <v>725</v>
      </c>
      <c r="J50" s="83" t="s">
        <v>911</v>
      </c>
      <c r="K50" s="83" t="s">
        <v>918</v>
      </c>
      <c r="L50" s="83">
        <v>3.03</v>
      </c>
      <c r="M50" s="88">
        <v>8</v>
      </c>
      <c r="N50" s="89" t="s">
        <v>909</v>
      </c>
      <c r="O50" s="89"/>
      <c r="P50" s="90">
        <v>1</v>
      </c>
      <c r="Q50" s="91"/>
      <c r="R50" s="91"/>
      <c r="S50" s="91"/>
      <c r="T50" s="91"/>
      <c r="U50" s="91"/>
      <c r="V50" s="91"/>
      <c r="W50" s="91"/>
      <c r="X50" s="91"/>
      <c r="Y50" s="91"/>
      <c r="Z50" s="91"/>
      <c r="AA50" s="91"/>
      <c r="AB50" s="91"/>
      <c r="AC50" s="91"/>
      <c r="AD50" s="91"/>
      <c r="AE50" s="92" t="s">
        <v>44</v>
      </c>
      <c r="AF50" s="83" t="s">
        <v>542</v>
      </c>
      <c r="AG50" s="83" t="s">
        <v>111</v>
      </c>
      <c r="AH50" s="83" t="s">
        <v>159</v>
      </c>
      <c r="AI50" s="83" t="s">
        <v>543</v>
      </c>
      <c r="AJ50" s="93"/>
      <c r="AK50" s="83" t="s">
        <v>48</v>
      </c>
      <c r="AL50" s="93" t="s">
        <v>874</v>
      </c>
      <c r="AM50" s="92" t="s">
        <v>746</v>
      </c>
      <c r="AN50" s="92" t="s">
        <v>860</v>
      </c>
      <c r="AO50" s="92" t="s">
        <v>117</v>
      </c>
      <c r="AP50" s="92" t="s">
        <v>862</v>
      </c>
      <c r="AQ50" s="92" t="s">
        <v>861</v>
      </c>
      <c r="AR50" s="83" t="s">
        <v>863</v>
      </c>
      <c r="AS50" s="94" t="s">
        <v>256</v>
      </c>
      <c r="AT50" s="95" t="s">
        <v>257</v>
      </c>
      <c r="AU50" s="98"/>
    </row>
    <row r="51" spans="1:47" s="97" customFormat="1" ht="42" customHeight="1">
      <c r="A51" s="83">
        <v>19</v>
      </c>
      <c r="B51" s="84">
        <v>18057034</v>
      </c>
      <c r="C51" s="85" t="s">
        <v>222</v>
      </c>
      <c r="D51" s="86" t="s">
        <v>54</v>
      </c>
      <c r="E51" s="87" t="s">
        <v>223</v>
      </c>
      <c r="F51" s="83" t="s">
        <v>90</v>
      </c>
      <c r="G51" s="83" t="s">
        <v>56</v>
      </c>
      <c r="H51" s="83" t="s">
        <v>158</v>
      </c>
      <c r="I51" s="83" t="s">
        <v>725</v>
      </c>
      <c r="J51" s="83" t="s">
        <v>911</v>
      </c>
      <c r="K51" s="83" t="s">
        <v>918</v>
      </c>
      <c r="L51" s="83">
        <v>3.18</v>
      </c>
      <c r="M51" s="88">
        <v>8.6</v>
      </c>
      <c r="N51" s="89" t="s">
        <v>908</v>
      </c>
      <c r="O51" s="89"/>
      <c r="P51" s="90">
        <v>1</v>
      </c>
      <c r="Q51" s="91"/>
      <c r="R51" s="91"/>
      <c r="S51" s="91"/>
      <c r="T51" s="91"/>
      <c r="U51" s="91"/>
      <c r="V51" s="91"/>
      <c r="W51" s="91"/>
      <c r="X51" s="91"/>
      <c r="Y51" s="91"/>
      <c r="Z51" s="91"/>
      <c r="AA51" s="91"/>
      <c r="AB51" s="91"/>
      <c r="AC51" s="91"/>
      <c r="AD51" s="91"/>
      <c r="AE51" s="92" t="s">
        <v>44</v>
      </c>
      <c r="AF51" s="83" t="s">
        <v>527</v>
      </c>
      <c r="AG51" s="83" t="s">
        <v>98</v>
      </c>
      <c r="AH51" s="83" t="s">
        <v>159</v>
      </c>
      <c r="AI51" s="83" t="s">
        <v>528</v>
      </c>
      <c r="AJ51" s="93"/>
      <c r="AK51" s="83" t="s">
        <v>34</v>
      </c>
      <c r="AL51" s="93" t="s">
        <v>880</v>
      </c>
      <c r="AM51" s="92" t="s">
        <v>746</v>
      </c>
      <c r="AN51" s="92" t="s">
        <v>861</v>
      </c>
      <c r="AO51" s="92" t="s">
        <v>117</v>
      </c>
      <c r="AP51" s="92" t="s">
        <v>862</v>
      </c>
      <c r="AQ51" s="92" t="s">
        <v>860</v>
      </c>
      <c r="AR51" s="83" t="s">
        <v>863</v>
      </c>
      <c r="AS51" s="94" t="s">
        <v>224</v>
      </c>
      <c r="AT51" s="95" t="s">
        <v>225</v>
      </c>
      <c r="AU51" s="98"/>
    </row>
    <row r="52" spans="1:47" s="97" customFormat="1" ht="42" customHeight="1">
      <c r="A52" s="83">
        <v>20</v>
      </c>
      <c r="B52" s="84">
        <v>18057037</v>
      </c>
      <c r="C52" s="85" t="s">
        <v>425</v>
      </c>
      <c r="D52" s="86" t="s">
        <v>426</v>
      </c>
      <c r="E52" s="87" t="s">
        <v>427</v>
      </c>
      <c r="F52" s="83" t="s">
        <v>67</v>
      </c>
      <c r="G52" s="83" t="s">
        <v>56</v>
      </c>
      <c r="H52" s="83" t="s">
        <v>158</v>
      </c>
      <c r="I52" s="83" t="s">
        <v>725</v>
      </c>
      <c r="J52" s="83" t="s">
        <v>911</v>
      </c>
      <c r="K52" s="83" t="s">
        <v>918</v>
      </c>
      <c r="L52" s="83">
        <v>3.06</v>
      </c>
      <c r="M52" s="88">
        <v>8.5</v>
      </c>
      <c r="N52" s="89" t="s">
        <v>908</v>
      </c>
      <c r="O52" s="89"/>
      <c r="P52" s="90">
        <v>1</v>
      </c>
      <c r="Q52" s="91"/>
      <c r="R52" s="91"/>
      <c r="S52" s="91"/>
      <c r="T52" s="91"/>
      <c r="U52" s="91"/>
      <c r="V52" s="91"/>
      <c r="W52" s="91"/>
      <c r="X52" s="91"/>
      <c r="Y52" s="91"/>
      <c r="Z52" s="91"/>
      <c r="AA52" s="91"/>
      <c r="AB52" s="91"/>
      <c r="AC52" s="91"/>
      <c r="AD52" s="91"/>
      <c r="AE52" s="92" t="s">
        <v>44</v>
      </c>
      <c r="AF52" s="83" t="s">
        <v>617</v>
      </c>
      <c r="AG52" s="83" t="s">
        <v>618</v>
      </c>
      <c r="AH52" s="83" t="s">
        <v>159</v>
      </c>
      <c r="AI52" s="83" t="s">
        <v>619</v>
      </c>
      <c r="AJ52" s="93"/>
      <c r="AK52" s="83" t="s">
        <v>34</v>
      </c>
      <c r="AL52" s="93" t="s">
        <v>882</v>
      </c>
      <c r="AM52" s="92" t="s">
        <v>99</v>
      </c>
      <c r="AN52" s="92" t="s">
        <v>849</v>
      </c>
      <c r="AO52" s="92" t="s">
        <v>121</v>
      </c>
      <c r="AP52" s="92" t="s">
        <v>689</v>
      </c>
      <c r="AQ52" s="92" t="s">
        <v>850</v>
      </c>
      <c r="AR52" s="83" t="s">
        <v>819</v>
      </c>
      <c r="AS52" s="94" t="s">
        <v>428</v>
      </c>
      <c r="AT52" s="95" t="s">
        <v>429</v>
      </c>
      <c r="AU52" s="126"/>
    </row>
    <row r="53" spans="1:47" s="97" customFormat="1" ht="42" customHeight="1">
      <c r="A53" s="83">
        <v>21</v>
      </c>
      <c r="B53" s="84">
        <v>18057042</v>
      </c>
      <c r="C53" s="85" t="s">
        <v>77</v>
      </c>
      <c r="D53" s="86" t="s">
        <v>125</v>
      </c>
      <c r="E53" s="87" t="s">
        <v>382</v>
      </c>
      <c r="F53" s="83" t="s">
        <v>110</v>
      </c>
      <c r="G53" s="83" t="s">
        <v>56</v>
      </c>
      <c r="H53" s="83" t="s">
        <v>158</v>
      </c>
      <c r="I53" s="83" t="s">
        <v>725</v>
      </c>
      <c r="J53" s="83" t="s">
        <v>911</v>
      </c>
      <c r="K53" s="83" t="s">
        <v>918</v>
      </c>
      <c r="L53" s="83">
        <v>3.18</v>
      </c>
      <c r="M53" s="88">
        <v>8.8000000000000007</v>
      </c>
      <c r="N53" s="89" t="s">
        <v>908</v>
      </c>
      <c r="O53" s="89"/>
      <c r="P53" s="90">
        <v>1</v>
      </c>
      <c r="Q53" s="91"/>
      <c r="R53" s="91"/>
      <c r="S53" s="91"/>
      <c r="T53" s="91"/>
      <c r="U53" s="91"/>
      <c r="V53" s="91"/>
      <c r="W53" s="91"/>
      <c r="X53" s="91"/>
      <c r="Y53" s="91"/>
      <c r="Z53" s="91"/>
      <c r="AA53" s="91"/>
      <c r="AB53" s="91"/>
      <c r="AC53" s="91"/>
      <c r="AD53" s="91"/>
      <c r="AE53" s="92" t="s">
        <v>44</v>
      </c>
      <c r="AF53" s="83" t="s">
        <v>594</v>
      </c>
      <c r="AG53" s="83" t="s">
        <v>318</v>
      </c>
      <c r="AH53" s="83" t="s">
        <v>319</v>
      </c>
      <c r="AI53" s="83" t="s">
        <v>595</v>
      </c>
      <c r="AJ53" s="93"/>
      <c r="AK53" s="83" t="s">
        <v>34</v>
      </c>
      <c r="AL53" s="93" t="s">
        <v>886</v>
      </c>
      <c r="AM53" s="92" t="s">
        <v>99</v>
      </c>
      <c r="AN53" s="92" t="s">
        <v>850</v>
      </c>
      <c r="AO53" s="92" t="s">
        <v>849</v>
      </c>
      <c r="AP53" s="92" t="s">
        <v>689</v>
      </c>
      <c r="AQ53" s="92" t="s">
        <v>121</v>
      </c>
      <c r="AR53" s="83" t="s">
        <v>819</v>
      </c>
      <c r="AS53" s="127" t="s">
        <v>383</v>
      </c>
      <c r="AT53" s="128" t="s">
        <v>384</v>
      </c>
      <c r="AU53" s="126"/>
    </row>
    <row r="54" spans="1:47" s="97" customFormat="1" ht="42" customHeight="1">
      <c r="A54" s="83">
        <v>22</v>
      </c>
      <c r="B54" s="84">
        <v>18057043</v>
      </c>
      <c r="C54" s="85" t="s">
        <v>401</v>
      </c>
      <c r="D54" s="86" t="s">
        <v>125</v>
      </c>
      <c r="E54" s="87" t="s">
        <v>402</v>
      </c>
      <c r="F54" s="83" t="s">
        <v>61</v>
      </c>
      <c r="G54" s="83" t="s">
        <v>56</v>
      </c>
      <c r="H54" s="83" t="s">
        <v>158</v>
      </c>
      <c r="I54" s="83" t="s">
        <v>725</v>
      </c>
      <c r="J54" s="83" t="s">
        <v>911</v>
      </c>
      <c r="K54" s="83" t="s">
        <v>918</v>
      </c>
      <c r="L54" s="83">
        <v>3.15</v>
      </c>
      <c r="M54" s="88">
        <v>8.5</v>
      </c>
      <c r="N54" s="89" t="s">
        <v>908</v>
      </c>
      <c r="O54" s="89"/>
      <c r="P54" s="90">
        <v>1</v>
      </c>
      <c r="Q54" s="91"/>
      <c r="R54" s="91"/>
      <c r="S54" s="91"/>
      <c r="T54" s="91"/>
      <c r="U54" s="91"/>
      <c r="V54" s="91"/>
      <c r="W54" s="91"/>
      <c r="X54" s="91"/>
      <c r="Y54" s="91"/>
      <c r="Z54" s="91"/>
      <c r="AA54" s="91"/>
      <c r="AB54" s="91"/>
      <c r="AC54" s="91"/>
      <c r="AD54" s="91"/>
      <c r="AE54" s="92" t="s">
        <v>44</v>
      </c>
      <c r="AF54" s="83" t="s">
        <v>604</v>
      </c>
      <c r="AG54" s="83" t="s">
        <v>605</v>
      </c>
      <c r="AH54" s="83" t="s">
        <v>606</v>
      </c>
      <c r="AI54" s="83" t="s">
        <v>607</v>
      </c>
      <c r="AJ54" s="93"/>
      <c r="AK54" s="83" t="s">
        <v>34</v>
      </c>
      <c r="AL54" s="93" t="s">
        <v>887</v>
      </c>
      <c r="AM54" s="92" t="s">
        <v>99</v>
      </c>
      <c r="AN54" s="92" t="s">
        <v>121</v>
      </c>
      <c r="AO54" s="92" t="s">
        <v>850</v>
      </c>
      <c r="AP54" s="92" t="s">
        <v>689</v>
      </c>
      <c r="AQ54" s="92" t="s">
        <v>849</v>
      </c>
      <c r="AR54" s="83" t="s">
        <v>819</v>
      </c>
      <c r="AS54" s="127" t="s">
        <v>403</v>
      </c>
      <c r="AT54" s="128" t="s">
        <v>404</v>
      </c>
      <c r="AU54" s="126"/>
    </row>
    <row r="55" spans="1:47" s="97" customFormat="1" ht="27" customHeight="1">
      <c r="A55" s="112" t="s">
        <v>907</v>
      </c>
      <c r="B55" s="120" t="s">
        <v>930</v>
      </c>
      <c r="C55" s="121"/>
      <c r="D55" s="121"/>
      <c r="E55" s="121"/>
      <c r="F55" s="121"/>
      <c r="G55" s="121"/>
      <c r="H55" s="121"/>
      <c r="I55" s="121"/>
      <c r="J55" s="121"/>
      <c r="K55" s="121"/>
      <c r="L55" s="121"/>
      <c r="M55" s="121"/>
      <c r="N55" s="121"/>
      <c r="O55" s="122"/>
      <c r="P55" s="116"/>
      <c r="Q55" s="116"/>
      <c r="R55" s="116"/>
      <c r="S55" s="116"/>
      <c r="T55" s="116"/>
      <c r="U55" s="116"/>
      <c r="V55" s="116"/>
      <c r="W55" s="116"/>
      <c r="X55" s="116"/>
      <c r="Y55" s="116"/>
      <c r="Z55" s="116"/>
      <c r="AA55" s="116"/>
      <c r="AB55" s="116"/>
      <c r="AC55" s="116"/>
      <c r="AD55" s="116"/>
      <c r="AE55" s="117"/>
      <c r="AF55" s="112"/>
      <c r="AG55" s="112"/>
      <c r="AH55" s="117"/>
      <c r="AI55" s="118"/>
      <c r="AJ55" s="119"/>
      <c r="AK55" s="112"/>
      <c r="AL55" s="112"/>
      <c r="AM55" s="117"/>
      <c r="AN55" s="117"/>
      <c r="AO55" s="117"/>
      <c r="AP55" s="117"/>
      <c r="AQ55" s="117"/>
      <c r="AR55" s="112"/>
      <c r="AS55" s="112"/>
      <c r="AT55" s="112"/>
      <c r="AU55" s="112"/>
    </row>
    <row r="56" spans="1:47" s="97" customFormat="1" ht="42" customHeight="1">
      <c r="A56" s="83">
        <v>1</v>
      </c>
      <c r="B56" s="129">
        <v>17058331</v>
      </c>
      <c r="C56" s="85" t="s">
        <v>647</v>
      </c>
      <c r="D56" s="86" t="s">
        <v>89</v>
      </c>
      <c r="E56" s="87" t="s">
        <v>648</v>
      </c>
      <c r="F56" s="83" t="s">
        <v>55</v>
      </c>
      <c r="G56" s="83" t="s">
        <v>39</v>
      </c>
      <c r="H56" s="83" t="s">
        <v>58</v>
      </c>
      <c r="I56" s="83" t="s">
        <v>62</v>
      </c>
      <c r="J56" s="83" t="s">
        <v>911</v>
      </c>
      <c r="K56" s="130" t="s">
        <v>917</v>
      </c>
      <c r="L56" s="83">
        <v>2.93</v>
      </c>
      <c r="M56" s="88">
        <v>8.4</v>
      </c>
      <c r="N56" s="89" t="s">
        <v>909</v>
      </c>
      <c r="O56" s="89"/>
      <c r="P56" s="90">
        <v>1</v>
      </c>
      <c r="Q56" s="91"/>
      <c r="R56" s="91"/>
      <c r="S56" s="91"/>
      <c r="T56" s="91"/>
      <c r="U56" s="91"/>
      <c r="V56" s="91"/>
      <c r="W56" s="91"/>
      <c r="X56" s="91"/>
      <c r="Y56" s="91"/>
      <c r="Z56" s="91"/>
      <c r="AA56" s="91"/>
      <c r="AB56" s="91"/>
      <c r="AC56" s="91"/>
      <c r="AD56" s="91"/>
      <c r="AE56" s="92"/>
      <c r="AF56" s="83" t="s">
        <v>649</v>
      </c>
      <c r="AG56" s="83" t="s">
        <v>650</v>
      </c>
      <c r="AH56" s="92" t="s">
        <v>651</v>
      </c>
      <c r="AI56" s="131" t="s">
        <v>652</v>
      </c>
      <c r="AJ56" s="132"/>
      <c r="AK56" s="83" t="s">
        <v>34</v>
      </c>
      <c r="AL56" s="93" t="s">
        <v>793</v>
      </c>
      <c r="AM56" s="92" t="s">
        <v>135</v>
      </c>
      <c r="AN56" s="92" t="s">
        <v>794</v>
      </c>
      <c r="AO56" s="92" t="s">
        <v>795</v>
      </c>
      <c r="AP56" s="92" t="s">
        <v>161</v>
      </c>
      <c r="AQ56" s="92" t="s">
        <v>126</v>
      </c>
      <c r="AR56" s="83" t="s">
        <v>796</v>
      </c>
      <c r="AS56" s="94" t="s">
        <v>674</v>
      </c>
      <c r="AT56" s="95" t="s">
        <v>675</v>
      </c>
      <c r="AU56" s="96">
        <v>14025</v>
      </c>
    </row>
    <row r="57" spans="1:47" s="97" customFormat="1" ht="42" customHeight="1">
      <c r="A57" s="83">
        <v>2</v>
      </c>
      <c r="B57" s="129">
        <v>17058368</v>
      </c>
      <c r="C57" s="85" t="s">
        <v>204</v>
      </c>
      <c r="D57" s="86" t="s">
        <v>60</v>
      </c>
      <c r="E57" s="87" t="s">
        <v>405</v>
      </c>
      <c r="F57" s="83" t="s">
        <v>157</v>
      </c>
      <c r="G57" s="83" t="s">
        <v>39</v>
      </c>
      <c r="H57" s="83" t="s">
        <v>58</v>
      </c>
      <c r="I57" s="83" t="s">
        <v>62</v>
      </c>
      <c r="J57" s="83" t="s">
        <v>911</v>
      </c>
      <c r="K57" s="130" t="s">
        <v>917</v>
      </c>
      <c r="L57" s="83">
        <v>2.84</v>
      </c>
      <c r="M57" s="88">
        <v>8.4</v>
      </c>
      <c r="N57" s="89" t="s">
        <v>909</v>
      </c>
      <c r="O57" s="89"/>
      <c r="P57" s="90">
        <v>1</v>
      </c>
      <c r="Q57" s="91"/>
      <c r="R57" s="91"/>
      <c r="S57" s="91"/>
      <c r="T57" s="91"/>
      <c r="U57" s="91"/>
      <c r="V57" s="91"/>
      <c r="W57" s="91"/>
      <c r="X57" s="91"/>
      <c r="Y57" s="91"/>
      <c r="Z57" s="91"/>
      <c r="AA57" s="91"/>
      <c r="AB57" s="91"/>
      <c r="AC57" s="91"/>
      <c r="AD57" s="91"/>
      <c r="AE57" s="92" t="s">
        <v>124</v>
      </c>
      <c r="AF57" s="83" t="s">
        <v>406</v>
      </c>
      <c r="AG57" s="83" t="s">
        <v>407</v>
      </c>
      <c r="AH57" s="92" t="s">
        <v>70</v>
      </c>
      <c r="AI57" s="131" t="s">
        <v>408</v>
      </c>
      <c r="AJ57" s="132"/>
      <c r="AK57" s="83" t="s">
        <v>34</v>
      </c>
      <c r="AL57" s="93" t="s">
        <v>824</v>
      </c>
      <c r="AM57" s="92" t="s">
        <v>129</v>
      </c>
      <c r="AN57" s="92" t="s">
        <v>489</v>
      </c>
      <c r="AO57" s="92" t="s">
        <v>767</v>
      </c>
      <c r="AP57" s="92" t="s">
        <v>127</v>
      </c>
      <c r="AQ57" s="92" t="s">
        <v>768</v>
      </c>
      <c r="AR57" s="83" t="s">
        <v>765</v>
      </c>
      <c r="AS57" s="94" t="s">
        <v>409</v>
      </c>
      <c r="AT57" s="95" t="s">
        <v>410</v>
      </c>
      <c r="AU57" s="96">
        <v>14125</v>
      </c>
    </row>
    <row r="58" spans="1:47" s="97" customFormat="1" ht="42" customHeight="1">
      <c r="A58" s="83">
        <v>3</v>
      </c>
      <c r="B58" s="84">
        <v>17058372</v>
      </c>
      <c r="C58" s="85" t="s">
        <v>296</v>
      </c>
      <c r="D58" s="86" t="s">
        <v>208</v>
      </c>
      <c r="E58" s="87" t="s">
        <v>298</v>
      </c>
      <c r="F58" s="83" t="s">
        <v>67</v>
      </c>
      <c r="G58" s="83" t="s">
        <v>39</v>
      </c>
      <c r="H58" s="83" t="s">
        <v>58</v>
      </c>
      <c r="I58" s="83" t="s">
        <v>62</v>
      </c>
      <c r="J58" s="83" t="s">
        <v>911</v>
      </c>
      <c r="K58" s="83" t="s">
        <v>917</v>
      </c>
      <c r="L58" s="83">
        <v>2.76</v>
      </c>
      <c r="M58" s="88">
        <v>8</v>
      </c>
      <c r="N58" s="89" t="s">
        <v>909</v>
      </c>
      <c r="O58" s="89"/>
      <c r="P58" s="90">
        <v>1</v>
      </c>
      <c r="Q58" s="91"/>
      <c r="R58" s="91"/>
      <c r="S58" s="91"/>
      <c r="T58" s="91"/>
      <c r="U58" s="91"/>
      <c r="V58" s="91"/>
      <c r="W58" s="91"/>
      <c r="X58" s="91"/>
      <c r="Y58" s="91"/>
      <c r="Z58" s="91"/>
      <c r="AA58" s="91"/>
      <c r="AB58" s="91"/>
      <c r="AC58" s="91"/>
      <c r="AD58" s="91"/>
      <c r="AE58" s="92" t="s">
        <v>124</v>
      </c>
      <c r="AF58" s="83" t="s">
        <v>299</v>
      </c>
      <c r="AG58" s="83" t="s">
        <v>103</v>
      </c>
      <c r="AH58" s="83" t="s">
        <v>70</v>
      </c>
      <c r="AI58" s="83" t="s">
        <v>300</v>
      </c>
      <c r="AJ58" s="93"/>
      <c r="AK58" s="83" t="s">
        <v>34</v>
      </c>
      <c r="AL58" s="93" t="s">
        <v>829</v>
      </c>
      <c r="AM58" s="92" t="s">
        <v>129</v>
      </c>
      <c r="AN58" s="92" t="s">
        <v>830</v>
      </c>
      <c r="AO58" s="92" t="s">
        <v>831</v>
      </c>
      <c r="AP58" s="92" t="s">
        <v>832</v>
      </c>
      <c r="AQ58" s="92" t="s">
        <v>833</v>
      </c>
      <c r="AR58" s="83" t="s">
        <v>778</v>
      </c>
      <c r="AS58" s="94" t="s">
        <v>301</v>
      </c>
      <c r="AT58" s="95" t="s">
        <v>302</v>
      </c>
      <c r="AU58" s="133">
        <v>14025</v>
      </c>
    </row>
    <row r="59" spans="1:47" s="97" customFormat="1" ht="42" customHeight="1">
      <c r="A59" s="83">
        <v>4</v>
      </c>
      <c r="B59" s="84">
        <v>17058427</v>
      </c>
      <c r="C59" s="85" t="s">
        <v>179</v>
      </c>
      <c r="D59" s="86" t="s">
        <v>180</v>
      </c>
      <c r="E59" s="87" t="s">
        <v>182</v>
      </c>
      <c r="F59" s="83" t="s">
        <v>67</v>
      </c>
      <c r="G59" s="83" t="s">
        <v>39</v>
      </c>
      <c r="H59" s="83" t="s">
        <v>58</v>
      </c>
      <c r="I59" s="83" t="s">
        <v>62</v>
      </c>
      <c r="J59" s="83" t="s">
        <v>911</v>
      </c>
      <c r="K59" s="83" t="s">
        <v>917</v>
      </c>
      <c r="L59" s="83">
        <v>3.02</v>
      </c>
      <c r="M59" s="88">
        <v>8.4</v>
      </c>
      <c r="N59" s="89" t="s">
        <v>909</v>
      </c>
      <c r="O59" s="89"/>
      <c r="P59" s="90">
        <v>1</v>
      </c>
      <c r="Q59" s="91"/>
      <c r="R59" s="91"/>
      <c r="S59" s="91"/>
      <c r="T59" s="91"/>
      <c r="U59" s="91"/>
      <c r="V59" s="91"/>
      <c r="W59" s="91"/>
      <c r="X59" s="91"/>
      <c r="Y59" s="91"/>
      <c r="Z59" s="91"/>
      <c r="AA59" s="91"/>
      <c r="AB59" s="91"/>
      <c r="AC59" s="91"/>
      <c r="AD59" s="91"/>
      <c r="AE59" s="92" t="s">
        <v>124</v>
      </c>
      <c r="AF59" s="83" t="s">
        <v>183</v>
      </c>
      <c r="AG59" s="83" t="s">
        <v>184</v>
      </c>
      <c r="AH59" s="83" t="s">
        <v>185</v>
      </c>
      <c r="AI59" s="83" t="s">
        <v>186</v>
      </c>
      <c r="AJ59" s="93"/>
      <c r="AK59" s="83" t="s">
        <v>34</v>
      </c>
      <c r="AL59" s="93" t="s">
        <v>865</v>
      </c>
      <c r="AM59" s="92" t="s">
        <v>855</v>
      </c>
      <c r="AN59" s="92" t="s">
        <v>132</v>
      </c>
      <c r="AO59" s="92" t="s">
        <v>857</v>
      </c>
      <c r="AP59" s="92" t="s">
        <v>858</v>
      </c>
      <c r="AQ59" s="92" t="s">
        <v>856</v>
      </c>
      <c r="AR59" s="83" t="s">
        <v>778</v>
      </c>
      <c r="AS59" s="94" t="s">
        <v>187</v>
      </c>
      <c r="AT59" s="95" t="s">
        <v>188</v>
      </c>
      <c r="AU59" s="123"/>
    </row>
    <row r="60" spans="1:47" s="97" customFormat="1" ht="42" customHeight="1">
      <c r="A60" s="83">
        <v>5</v>
      </c>
      <c r="B60" s="84">
        <v>17058429</v>
      </c>
      <c r="C60" s="85" t="s">
        <v>663</v>
      </c>
      <c r="D60" s="86" t="s">
        <v>664</v>
      </c>
      <c r="E60" s="87" t="s">
        <v>665</v>
      </c>
      <c r="F60" s="83" t="s">
        <v>61</v>
      </c>
      <c r="G60" s="83" t="s">
        <v>39</v>
      </c>
      <c r="H60" s="83" t="s">
        <v>58</v>
      </c>
      <c r="I60" s="83" t="s">
        <v>62</v>
      </c>
      <c r="J60" s="83" t="s">
        <v>911</v>
      </c>
      <c r="K60" s="83" t="s">
        <v>917</v>
      </c>
      <c r="L60" s="83">
        <v>2.58</v>
      </c>
      <c r="M60" s="88">
        <v>8.5</v>
      </c>
      <c r="N60" s="89" t="s">
        <v>908</v>
      </c>
      <c r="O60" s="89"/>
      <c r="P60" s="90">
        <v>1</v>
      </c>
      <c r="Q60" s="91"/>
      <c r="R60" s="91"/>
      <c r="S60" s="91"/>
      <c r="T60" s="91"/>
      <c r="U60" s="91"/>
      <c r="V60" s="91"/>
      <c r="W60" s="91"/>
      <c r="X60" s="91"/>
      <c r="Y60" s="91"/>
      <c r="Z60" s="91"/>
      <c r="AA60" s="91"/>
      <c r="AB60" s="91"/>
      <c r="AC60" s="91"/>
      <c r="AD60" s="91"/>
      <c r="AE60" s="92"/>
      <c r="AF60" s="83" t="s">
        <v>666</v>
      </c>
      <c r="AG60" s="83" t="s">
        <v>667</v>
      </c>
      <c r="AH60" s="83" t="s">
        <v>668</v>
      </c>
      <c r="AI60" s="83" t="s">
        <v>669</v>
      </c>
      <c r="AJ60" s="93"/>
      <c r="AK60" s="83" t="s">
        <v>34</v>
      </c>
      <c r="AL60" s="93" t="s">
        <v>867</v>
      </c>
      <c r="AM60" s="92" t="s">
        <v>761</v>
      </c>
      <c r="AN60" s="92" t="s">
        <v>868</v>
      </c>
      <c r="AO60" s="92" t="s">
        <v>869</v>
      </c>
      <c r="AP60" s="92" t="s">
        <v>108</v>
      </c>
      <c r="AQ60" s="92" t="s">
        <v>870</v>
      </c>
      <c r="AR60" s="83" t="s">
        <v>796</v>
      </c>
      <c r="AS60" s="94" t="s">
        <v>670</v>
      </c>
      <c r="AT60" s="95" t="s">
        <v>671</v>
      </c>
      <c r="AU60" s="123"/>
    </row>
    <row r="61" spans="1:47" s="97" customFormat="1" ht="42" customHeight="1">
      <c r="A61" s="83">
        <v>6</v>
      </c>
      <c r="B61" s="84">
        <v>17058409</v>
      </c>
      <c r="C61" s="85" t="s">
        <v>233</v>
      </c>
      <c r="D61" s="86" t="s">
        <v>234</v>
      </c>
      <c r="E61" s="87" t="s">
        <v>236</v>
      </c>
      <c r="F61" s="83" t="s">
        <v>67</v>
      </c>
      <c r="G61" s="83" t="s">
        <v>39</v>
      </c>
      <c r="H61" s="83" t="s">
        <v>58</v>
      </c>
      <c r="I61" s="83" t="s">
        <v>62</v>
      </c>
      <c r="J61" s="83" t="s">
        <v>911</v>
      </c>
      <c r="K61" s="83" t="s">
        <v>917</v>
      </c>
      <c r="L61" s="83">
        <v>2.88</v>
      </c>
      <c r="M61" s="88">
        <v>9.3000000000000007</v>
      </c>
      <c r="N61" s="89" t="s">
        <v>910</v>
      </c>
      <c r="O61" s="89"/>
      <c r="P61" s="90">
        <v>1</v>
      </c>
      <c r="Q61" s="91"/>
      <c r="R61" s="91"/>
      <c r="S61" s="91"/>
      <c r="T61" s="91"/>
      <c r="U61" s="91"/>
      <c r="V61" s="91"/>
      <c r="W61" s="91"/>
      <c r="X61" s="91"/>
      <c r="Y61" s="91"/>
      <c r="Z61" s="91"/>
      <c r="AA61" s="91"/>
      <c r="AB61" s="91"/>
      <c r="AC61" s="91"/>
      <c r="AD61" s="91"/>
      <c r="AE61" s="92"/>
      <c r="AF61" s="83" t="s">
        <v>237</v>
      </c>
      <c r="AG61" s="83" t="s">
        <v>161</v>
      </c>
      <c r="AH61" s="83" t="s">
        <v>70</v>
      </c>
      <c r="AI61" s="83" t="s">
        <v>238</v>
      </c>
      <c r="AJ61" s="93"/>
      <c r="AK61" s="83" t="s">
        <v>34</v>
      </c>
      <c r="AL61" s="93" t="s">
        <v>875</v>
      </c>
      <c r="AM61" s="92" t="s">
        <v>761</v>
      </c>
      <c r="AN61" s="92" t="s">
        <v>870</v>
      </c>
      <c r="AO61" s="92" t="s">
        <v>868</v>
      </c>
      <c r="AP61" s="92" t="s">
        <v>108</v>
      </c>
      <c r="AQ61" s="92" t="s">
        <v>869</v>
      </c>
      <c r="AR61" s="83" t="s">
        <v>796</v>
      </c>
      <c r="AS61" s="94" t="s">
        <v>239</v>
      </c>
      <c r="AT61" s="95" t="s">
        <v>240</v>
      </c>
      <c r="AU61" s="123">
        <v>14025</v>
      </c>
    </row>
    <row r="62" spans="1:47" s="97" customFormat="1" ht="42" customHeight="1">
      <c r="A62" s="83">
        <v>7</v>
      </c>
      <c r="B62" s="84">
        <v>17058414</v>
      </c>
      <c r="C62" s="85" t="s">
        <v>484</v>
      </c>
      <c r="D62" s="86" t="s">
        <v>485</v>
      </c>
      <c r="E62" s="87" t="s">
        <v>487</v>
      </c>
      <c r="F62" s="83" t="s">
        <v>38</v>
      </c>
      <c r="G62" s="83" t="s">
        <v>56</v>
      </c>
      <c r="H62" s="83" t="s">
        <v>58</v>
      </c>
      <c r="I62" s="83" t="s">
        <v>62</v>
      </c>
      <c r="J62" s="83" t="s">
        <v>911</v>
      </c>
      <c r="K62" s="83" t="s">
        <v>917</v>
      </c>
      <c r="L62" s="83">
        <v>2.95</v>
      </c>
      <c r="M62" s="88">
        <v>8</v>
      </c>
      <c r="N62" s="89" t="s">
        <v>909</v>
      </c>
      <c r="O62" s="89"/>
      <c r="P62" s="90">
        <v>1</v>
      </c>
      <c r="Q62" s="91"/>
      <c r="R62" s="91"/>
      <c r="S62" s="91"/>
      <c r="T62" s="91"/>
      <c r="U62" s="91"/>
      <c r="V62" s="91"/>
      <c r="W62" s="91"/>
      <c r="X62" s="91"/>
      <c r="Y62" s="91"/>
      <c r="Z62" s="91"/>
      <c r="AA62" s="91"/>
      <c r="AB62" s="91"/>
      <c r="AC62" s="91"/>
      <c r="AD62" s="91"/>
      <c r="AE62" s="92" t="s">
        <v>124</v>
      </c>
      <c r="AF62" s="83" t="s">
        <v>488</v>
      </c>
      <c r="AG62" s="83" t="s">
        <v>489</v>
      </c>
      <c r="AH62" s="83" t="s">
        <v>490</v>
      </c>
      <c r="AI62" s="83" t="s">
        <v>491</v>
      </c>
      <c r="AJ62" s="93"/>
      <c r="AK62" s="83" t="s">
        <v>34</v>
      </c>
      <c r="AL62" s="93" t="s">
        <v>881</v>
      </c>
      <c r="AM62" s="92" t="s">
        <v>129</v>
      </c>
      <c r="AN62" s="92" t="s">
        <v>831</v>
      </c>
      <c r="AO62" s="92" t="s">
        <v>833</v>
      </c>
      <c r="AP62" s="92" t="s">
        <v>832</v>
      </c>
      <c r="AQ62" s="92" t="s">
        <v>830</v>
      </c>
      <c r="AR62" s="83" t="s">
        <v>778</v>
      </c>
      <c r="AS62" s="94" t="s">
        <v>492</v>
      </c>
      <c r="AT62" s="95" t="s">
        <v>493</v>
      </c>
      <c r="AU62" s="96">
        <v>14047</v>
      </c>
    </row>
    <row r="63" spans="1:47" s="97" customFormat="1" ht="42" customHeight="1">
      <c r="A63" s="83">
        <v>8</v>
      </c>
      <c r="B63" s="84">
        <v>18057085</v>
      </c>
      <c r="C63" s="85" t="s">
        <v>475</v>
      </c>
      <c r="D63" s="86" t="s">
        <v>476</v>
      </c>
      <c r="E63" s="87" t="s">
        <v>477</v>
      </c>
      <c r="F63" s="83" t="s">
        <v>67</v>
      </c>
      <c r="G63" s="83" t="s">
        <v>39</v>
      </c>
      <c r="H63" s="83" t="s">
        <v>158</v>
      </c>
      <c r="I63" s="83" t="s">
        <v>62</v>
      </c>
      <c r="J63" s="83" t="s">
        <v>911</v>
      </c>
      <c r="K63" s="83" t="s">
        <v>918</v>
      </c>
      <c r="L63" s="83">
        <v>2.89</v>
      </c>
      <c r="M63" s="88">
        <v>8.1999999999999993</v>
      </c>
      <c r="N63" s="89" t="s">
        <v>909</v>
      </c>
      <c r="O63" s="89"/>
      <c r="P63" s="90">
        <v>1</v>
      </c>
      <c r="Q63" s="91"/>
      <c r="R63" s="91"/>
      <c r="S63" s="91"/>
      <c r="T63" s="91"/>
      <c r="U63" s="91"/>
      <c r="V63" s="91"/>
      <c r="W63" s="91"/>
      <c r="X63" s="91"/>
      <c r="Y63" s="91"/>
      <c r="Z63" s="91"/>
      <c r="AA63" s="91"/>
      <c r="AB63" s="91"/>
      <c r="AC63" s="91"/>
      <c r="AD63" s="91"/>
      <c r="AE63" s="92" t="s">
        <v>36</v>
      </c>
      <c r="AF63" s="83" t="s">
        <v>638</v>
      </c>
      <c r="AG63" s="83" t="s">
        <v>135</v>
      </c>
      <c r="AH63" s="83" t="s">
        <v>159</v>
      </c>
      <c r="AI63" s="83" t="s">
        <v>639</v>
      </c>
      <c r="AJ63" s="93"/>
      <c r="AK63" s="83" t="s">
        <v>34</v>
      </c>
      <c r="AL63" s="93" t="s">
        <v>760</v>
      </c>
      <c r="AM63" s="92" t="s">
        <v>761</v>
      </c>
      <c r="AN63" s="92" t="s">
        <v>762</v>
      </c>
      <c r="AO63" s="92" t="s">
        <v>132</v>
      </c>
      <c r="AP63" s="92" t="s">
        <v>763</v>
      </c>
      <c r="AQ63" s="92" t="s">
        <v>764</v>
      </c>
      <c r="AR63" s="83" t="s">
        <v>765</v>
      </c>
      <c r="AS63" s="94" t="s">
        <v>478</v>
      </c>
      <c r="AT63" s="95" t="s">
        <v>479</v>
      </c>
      <c r="AU63" s="96"/>
    </row>
    <row r="64" spans="1:47" s="97" customFormat="1" ht="42" customHeight="1">
      <c r="A64" s="83">
        <v>9</v>
      </c>
      <c r="B64" s="84">
        <v>18057086</v>
      </c>
      <c r="C64" s="85" t="s">
        <v>411</v>
      </c>
      <c r="D64" s="86" t="s">
        <v>51</v>
      </c>
      <c r="E64" s="87" t="s">
        <v>412</v>
      </c>
      <c r="F64" s="83" t="s">
        <v>67</v>
      </c>
      <c r="G64" s="83" t="s">
        <v>39</v>
      </c>
      <c r="H64" s="83" t="s">
        <v>158</v>
      </c>
      <c r="I64" s="83" t="s">
        <v>62</v>
      </c>
      <c r="J64" s="83" t="s">
        <v>911</v>
      </c>
      <c r="K64" s="83" t="s">
        <v>918</v>
      </c>
      <c r="L64" s="83">
        <v>2.85</v>
      </c>
      <c r="M64" s="88">
        <v>8.4</v>
      </c>
      <c r="N64" s="89" t="s">
        <v>909</v>
      </c>
      <c r="O64" s="89"/>
      <c r="P64" s="90">
        <v>1</v>
      </c>
      <c r="Q64" s="91"/>
      <c r="R64" s="91"/>
      <c r="S64" s="91"/>
      <c r="T64" s="91"/>
      <c r="U64" s="91"/>
      <c r="V64" s="91"/>
      <c r="W64" s="91"/>
      <c r="X64" s="91"/>
      <c r="Y64" s="91"/>
      <c r="Z64" s="91"/>
      <c r="AA64" s="91"/>
      <c r="AB64" s="91"/>
      <c r="AC64" s="91"/>
      <c r="AD64" s="91"/>
      <c r="AE64" s="92" t="s">
        <v>36</v>
      </c>
      <c r="AF64" s="83" t="s">
        <v>608</v>
      </c>
      <c r="AG64" s="83" t="s">
        <v>609</v>
      </c>
      <c r="AH64" s="83" t="s">
        <v>159</v>
      </c>
      <c r="AI64" s="83" t="s">
        <v>610</v>
      </c>
      <c r="AJ64" s="93"/>
      <c r="AK64" s="83" t="s">
        <v>34</v>
      </c>
      <c r="AL64" s="93" t="s">
        <v>766</v>
      </c>
      <c r="AM64" s="92" t="s">
        <v>129</v>
      </c>
      <c r="AN64" s="92" t="s">
        <v>767</v>
      </c>
      <c r="AO64" s="92" t="s">
        <v>489</v>
      </c>
      <c r="AP64" s="92" t="s">
        <v>127</v>
      </c>
      <c r="AQ64" s="92" t="s">
        <v>768</v>
      </c>
      <c r="AR64" s="83" t="s">
        <v>765</v>
      </c>
      <c r="AS64" s="94" t="s">
        <v>413</v>
      </c>
      <c r="AT64" s="95" t="s">
        <v>414</v>
      </c>
      <c r="AU64" s="96"/>
    </row>
    <row r="65" spans="1:47" s="97" customFormat="1" ht="42" customHeight="1">
      <c r="A65" s="83">
        <v>10</v>
      </c>
      <c r="B65" s="84">
        <v>18057087</v>
      </c>
      <c r="C65" s="85" t="s">
        <v>333</v>
      </c>
      <c r="D65" s="86" t="s">
        <v>334</v>
      </c>
      <c r="E65" s="87" t="s">
        <v>335</v>
      </c>
      <c r="F65" s="83" t="s">
        <v>539</v>
      </c>
      <c r="G65" s="83" t="s">
        <v>56</v>
      </c>
      <c r="H65" s="83" t="s">
        <v>158</v>
      </c>
      <c r="I65" s="83" t="s">
        <v>62</v>
      </c>
      <c r="J65" s="83" t="s">
        <v>911</v>
      </c>
      <c r="K65" s="83" t="s">
        <v>918</v>
      </c>
      <c r="L65" s="83">
        <v>3.35</v>
      </c>
      <c r="M65" s="88">
        <v>8.8000000000000007</v>
      </c>
      <c r="N65" s="89" t="s">
        <v>908</v>
      </c>
      <c r="O65" s="89"/>
      <c r="P65" s="90">
        <v>1</v>
      </c>
      <c r="Q65" s="91"/>
      <c r="R65" s="91"/>
      <c r="S65" s="91"/>
      <c r="T65" s="91"/>
      <c r="U65" s="91"/>
      <c r="V65" s="91"/>
      <c r="W65" s="91"/>
      <c r="X65" s="91"/>
      <c r="Y65" s="91"/>
      <c r="Z65" s="91"/>
      <c r="AA65" s="91"/>
      <c r="AB65" s="91"/>
      <c r="AC65" s="91"/>
      <c r="AD65" s="91"/>
      <c r="AE65" s="92" t="s">
        <v>36</v>
      </c>
      <c r="AF65" s="83" t="s">
        <v>572</v>
      </c>
      <c r="AG65" s="83" t="s">
        <v>114</v>
      </c>
      <c r="AH65" s="83" t="s">
        <v>159</v>
      </c>
      <c r="AI65" s="83" t="s">
        <v>573</v>
      </c>
      <c r="AJ65" s="93"/>
      <c r="AK65" s="83" t="s">
        <v>34</v>
      </c>
      <c r="AL65" s="93" t="s">
        <v>769</v>
      </c>
      <c r="AM65" s="92" t="s">
        <v>625</v>
      </c>
      <c r="AN65" s="92" t="s">
        <v>770</v>
      </c>
      <c r="AO65" s="92" t="s">
        <v>771</v>
      </c>
      <c r="AP65" s="92" t="s">
        <v>103</v>
      </c>
      <c r="AQ65" s="92" t="s">
        <v>133</v>
      </c>
      <c r="AR65" s="83" t="s">
        <v>772</v>
      </c>
      <c r="AS65" s="94" t="s">
        <v>336</v>
      </c>
      <c r="AT65" s="95" t="s">
        <v>337</v>
      </c>
      <c r="AU65" s="96"/>
    </row>
    <row r="66" spans="1:47" s="97" customFormat="1" ht="42" customHeight="1">
      <c r="A66" s="83">
        <v>11</v>
      </c>
      <c r="B66" s="84">
        <v>18057090</v>
      </c>
      <c r="C66" s="85" t="s">
        <v>170</v>
      </c>
      <c r="D66" s="86" t="s">
        <v>80</v>
      </c>
      <c r="E66" s="87" t="s">
        <v>171</v>
      </c>
      <c r="F66" s="83" t="s">
        <v>112</v>
      </c>
      <c r="G66" s="83" t="s">
        <v>39</v>
      </c>
      <c r="H66" s="83" t="s">
        <v>158</v>
      </c>
      <c r="I66" s="83" t="s">
        <v>62</v>
      </c>
      <c r="J66" s="83" t="s">
        <v>911</v>
      </c>
      <c r="K66" s="83" t="s">
        <v>918</v>
      </c>
      <c r="L66" s="94" t="s">
        <v>912</v>
      </c>
      <c r="M66" s="88">
        <v>8.8000000000000007</v>
      </c>
      <c r="N66" s="89" t="s">
        <v>908</v>
      </c>
      <c r="O66" s="89"/>
      <c r="P66" s="90">
        <v>1</v>
      </c>
      <c r="Q66" s="91"/>
      <c r="R66" s="91"/>
      <c r="S66" s="91"/>
      <c r="T66" s="91"/>
      <c r="U66" s="91"/>
      <c r="V66" s="91"/>
      <c r="W66" s="91"/>
      <c r="X66" s="91"/>
      <c r="Y66" s="91"/>
      <c r="Z66" s="91"/>
      <c r="AA66" s="91"/>
      <c r="AB66" s="91"/>
      <c r="AC66" s="91"/>
      <c r="AD66" s="91"/>
      <c r="AE66" s="92" t="s">
        <v>36</v>
      </c>
      <c r="AF66" s="83" t="s">
        <v>508</v>
      </c>
      <c r="AG66" s="83" t="s">
        <v>132</v>
      </c>
      <c r="AH66" s="83" t="s">
        <v>159</v>
      </c>
      <c r="AI66" s="83" t="s">
        <v>509</v>
      </c>
      <c r="AJ66" s="93"/>
      <c r="AK66" s="83" t="s">
        <v>34</v>
      </c>
      <c r="AL66" s="93" t="s">
        <v>774</v>
      </c>
      <c r="AM66" s="92" t="s">
        <v>625</v>
      </c>
      <c r="AN66" s="92" t="s">
        <v>775</v>
      </c>
      <c r="AO66" s="92" t="s">
        <v>776</v>
      </c>
      <c r="AP66" s="92" t="s">
        <v>777</v>
      </c>
      <c r="AQ66" s="92" t="s">
        <v>102</v>
      </c>
      <c r="AR66" s="83" t="s">
        <v>778</v>
      </c>
      <c r="AS66" s="94" t="s">
        <v>172</v>
      </c>
      <c r="AT66" s="95" t="s">
        <v>173</v>
      </c>
      <c r="AU66" s="123"/>
    </row>
    <row r="67" spans="1:47" s="97" customFormat="1" ht="42" customHeight="1">
      <c r="A67" s="83">
        <v>12</v>
      </c>
      <c r="B67" s="84">
        <v>18057091</v>
      </c>
      <c r="C67" s="85" t="s">
        <v>307</v>
      </c>
      <c r="D67" s="86" t="s">
        <v>308</v>
      </c>
      <c r="E67" s="87" t="s">
        <v>309</v>
      </c>
      <c r="F67" s="83" t="s">
        <v>67</v>
      </c>
      <c r="G67" s="83" t="s">
        <v>56</v>
      </c>
      <c r="H67" s="83" t="s">
        <v>158</v>
      </c>
      <c r="I67" s="83" t="s">
        <v>62</v>
      </c>
      <c r="J67" s="83" t="s">
        <v>911</v>
      </c>
      <c r="K67" s="83" t="s">
        <v>918</v>
      </c>
      <c r="L67" s="83">
        <v>3.28</v>
      </c>
      <c r="M67" s="88">
        <v>8.6999999999999993</v>
      </c>
      <c r="N67" s="89" t="s">
        <v>908</v>
      </c>
      <c r="O67" s="89"/>
      <c r="P67" s="90">
        <v>1</v>
      </c>
      <c r="Q67" s="91"/>
      <c r="R67" s="91"/>
      <c r="S67" s="91"/>
      <c r="T67" s="91"/>
      <c r="U67" s="91"/>
      <c r="V67" s="91"/>
      <c r="W67" s="91"/>
      <c r="X67" s="91"/>
      <c r="Y67" s="91"/>
      <c r="Z67" s="91"/>
      <c r="AA67" s="91"/>
      <c r="AB67" s="91"/>
      <c r="AC67" s="91"/>
      <c r="AD67" s="91"/>
      <c r="AE67" s="92" t="s">
        <v>36</v>
      </c>
      <c r="AF67" s="83" t="s">
        <v>310</v>
      </c>
      <c r="AG67" s="83" t="s">
        <v>103</v>
      </c>
      <c r="AH67" s="83" t="s">
        <v>159</v>
      </c>
      <c r="AI67" s="83" t="s">
        <v>311</v>
      </c>
      <c r="AJ67" s="93"/>
      <c r="AK67" s="83" t="s">
        <v>34</v>
      </c>
      <c r="AL67" s="93" t="s">
        <v>780</v>
      </c>
      <c r="AM67" s="92" t="s">
        <v>533</v>
      </c>
      <c r="AN67" s="92" t="s">
        <v>781</v>
      </c>
      <c r="AO67" s="92" t="s">
        <v>782</v>
      </c>
      <c r="AP67" s="92" t="s">
        <v>41</v>
      </c>
      <c r="AQ67" s="92" t="s">
        <v>783</v>
      </c>
      <c r="AR67" s="83" t="s">
        <v>778</v>
      </c>
      <c r="AS67" s="94" t="s">
        <v>312</v>
      </c>
      <c r="AT67" s="95" t="s">
        <v>313</v>
      </c>
      <c r="AU67" s="96"/>
    </row>
    <row r="68" spans="1:47" s="97" customFormat="1" ht="42" customHeight="1">
      <c r="A68" s="83">
        <v>13</v>
      </c>
      <c r="B68" s="125" t="s">
        <v>919</v>
      </c>
      <c r="C68" s="85" t="s">
        <v>697</v>
      </c>
      <c r="D68" s="86" t="s">
        <v>698</v>
      </c>
      <c r="E68" s="87" t="s">
        <v>699</v>
      </c>
      <c r="F68" s="84" t="s">
        <v>687</v>
      </c>
      <c r="G68" s="84" t="s">
        <v>39</v>
      </c>
      <c r="H68" s="84" t="s">
        <v>158</v>
      </c>
      <c r="I68" s="83" t="s">
        <v>62</v>
      </c>
      <c r="J68" s="83" t="s">
        <v>911</v>
      </c>
      <c r="K68" s="83" t="s">
        <v>918</v>
      </c>
      <c r="L68" s="83">
        <v>2.99</v>
      </c>
      <c r="M68" s="88">
        <v>8.9</v>
      </c>
      <c r="N68" s="89" t="s">
        <v>908</v>
      </c>
      <c r="O68" s="89"/>
      <c r="P68" s="90">
        <v>1</v>
      </c>
      <c r="Q68" s="91"/>
      <c r="R68" s="91"/>
      <c r="S68" s="91"/>
      <c r="T68" s="91"/>
      <c r="U68" s="91"/>
      <c r="V68" s="91"/>
      <c r="W68" s="91"/>
      <c r="X68" s="91"/>
      <c r="Y68" s="91"/>
      <c r="Z68" s="91"/>
      <c r="AA68" s="91"/>
      <c r="AB68" s="91"/>
      <c r="AC68" s="91"/>
      <c r="AD68" s="91"/>
      <c r="AE68" s="92" t="s">
        <v>36</v>
      </c>
      <c r="AF68" s="83" t="s">
        <v>700</v>
      </c>
      <c r="AG68" s="83" t="s">
        <v>625</v>
      </c>
      <c r="AH68" s="83" t="s">
        <v>159</v>
      </c>
      <c r="AI68" s="83" t="s">
        <v>701</v>
      </c>
      <c r="AJ68" s="93"/>
      <c r="AK68" s="83" t="s">
        <v>48</v>
      </c>
      <c r="AL68" s="93" t="s">
        <v>791</v>
      </c>
      <c r="AM68" s="92" t="s">
        <v>533</v>
      </c>
      <c r="AN68" s="92" t="s">
        <v>781</v>
      </c>
      <c r="AO68" s="92" t="s">
        <v>783</v>
      </c>
      <c r="AP68" s="92" t="s">
        <v>41</v>
      </c>
      <c r="AQ68" s="92" t="s">
        <v>782</v>
      </c>
      <c r="AR68" s="83" t="s">
        <v>778</v>
      </c>
      <c r="AS68" s="94"/>
      <c r="AT68" s="95"/>
      <c r="AU68" s="96"/>
    </row>
    <row r="69" spans="1:47" s="97" customFormat="1" ht="42" customHeight="1">
      <c r="A69" s="83">
        <v>14</v>
      </c>
      <c r="B69" s="84">
        <v>18057095</v>
      </c>
      <c r="C69" s="85" t="s">
        <v>430</v>
      </c>
      <c r="D69" s="86" t="s">
        <v>431</v>
      </c>
      <c r="E69" s="87" t="s">
        <v>432</v>
      </c>
      <c r="F69" s="83" t="s">
        <v>67</v>
      </c>
      <c r="G69" s="83" t="s">
        <v>56</v>
      </c>
      <c r="H69" s="83" t="s">
        <v>158</v>
      </c>
      <c r="I69" s="83" t="s">
        <v>62</v>
      </c>
      <c r="J69" s="83" t="s">
        <v>911</v>
      </c>
      <c r="K69" s="83" t="s">
        <v>918</v>
      </c>
      <c r="L69" s="83">
        <v>3.26</v>
      </c>
      <c r="M69" s="88">
        <v>8.4</v>
      </c>
      <c r="N69" s="89" t="s">
        <v>909</v>
      </c>
      <c r="O69" s="89"/>
      <c r="P69" s="90">
        <v>1</v>
      </c>
      <c r="Q69" s="91"/>
      <c r="R69" s="91"/>
      <c r="S69" s="91"/>
      <c r="T69" s="91"/>
      <c r="U69" s="91"/>
      <c r="V69" s="91"/>
      <c r="W69" s="91"/>
      <c r="X69" s="91"/>
      <c r="Y69" s="91"/>
      <c r="Z69" s="91"/>
      <c r="AA69" s="91"/>
      <c r="AB69" s="91"/>
      <c r="AC69" s="91"/>
      <c r="AD69" s="91"/>
      <c r="AE69" s="92" t="s">
        <v>36</v>
      </c>
      <c r="AF69" s="83" t="s">
        <v>620</v>
      </c>
      <c r="AG69" s="83" t="s">
        <v>126</v>
      </c>
      <c r="AH69" s="83" t="s">
        <v>159</v>
      </c>
      <c r="AI69" s="83" t="s">
        <v>621</v>
      </c>
      <c r="AJ69" s="93"/>
      <c r="AK69" s="83" t="s">
        <v>34</v>
      </c>
      <c r="AL69" s="93" t="s">
        <v>797</v>
      </c>
      <c r="AM69" s="92" t="s">
        <v>761</v>
      </c>
      <c r="AN69" s="92" t="s">
        <v>132</v>
      </c>
      <c r="AO69" s="92" t="s">
        <v>764</v>
      </c>
      <c r="AP69" s="92" t="s">
        <v>763</v>
      </c>
      <c r="AQ69" s="92" t="s">
        <v>762</v>
      </c>
      <c r="AR69" s="83" t="s">
        <v>765</v>
      </c>
      <c r="AS69" s="94" t="s">
        <v>433</v>
      </c>
      <c r="AT69" s="95" t="s">
        <v>434</v>
      </c>
      <c r="AU69" s="96"/>
    </row>
    <row r="70" spans="1:47" s="97" customFormat="1" ht="42" customHeight="1">
      <c r="A70" s="83">
        <v>15</v>
      </c>
      <c r="B70" s="84">
        <v>18057097</v>
      </c>
      <c r="C70" s="85" t="s">
        <v>702</v>
      </c>
      <c r="D70" s="86" t="s">
        <v>703</v>
      </c>
      <c r="E70" s="87" t="s">
        <v>704</v>
      </c>
      <c r="F70" s="83" t="s">
        <v>707</v>
      </c>
      <c r="G70" s="83" t="s">
        <v>56</v>
      </c>
      <c r="H70" s="83" t="s">
        <v>158</v>
      </c>
      <c r="I70" s="83" t="s">
        <v>62</v>
      </c>
      <c r="J70" s="83" t="s">
        <v>911</v>
      </c>
      <c r="K70" s="83" t="s">
        <v>918</v>
      </c>
      <c r="L70" s="83">
        <v>3.35</v>
      </c>
      <c r="M70" s="88">
        <v>8.6999999999999993</v>
      </c>
      <c r="N70" s="89" t="s">
        <v>908</v>
      </c>
      <c r="O70" s="89"/>
      <c r="P70" s="90">
        <v>1</v>
      </c>
      <c r="Q70" s="91"/>
      <c r="R70" s="91"/>
      <c r="S70" s="91"/>
      <c r="T70" s="91"/>
      <c r="U70" s="91"/>
      <c r="V70" s="91"/>
      <c r="W70" s="91"/>
      <c r="X70" s="91"/>
      <c r="Y70" s="91"/>
      <c r="Z70" s="91"/>
      <c r="AA70" s="91"/>
      <c r="AB70" s="91"/>
      <c r="AC70" s="91"/>
      <c r="AD70" s="91"/>
      <c r="AE70" s="92" t="s">
        <v>44</v>
      </c>
      <c r="AF70" s="83" t="s">
        <v>708</v>
      </c>
      <c r="AG70" s="83" t="s">
        <v>132</v>
      </c>
      <c r="AH70" s="83" t="s">
        <v>159</v>
      </c>
      <c r="AI70" s="83" t="s">
        <v>709</v>
      </c>
      <c r="AJ70" s="93"/>
      <c r="AK70" s="83" t="s">
        <v>34</v>
      </c>
      <c r="AL70" s="93" t="s">
        <v>798</v>
      </c>
      <c r="AM70" s="92" t="s">
        <v>135</v>
      </c>
      <c r="AN70" s="92" t="s">
        <v>794</v>
      </c>
      <c r="AO70" s="92" t="s">
        <v>126</v>
      </c>
      <c r="AP70" s="92" t="s">
        <v>161</v>
      </c>
      <c r="AQ70" s="92" t="s">
        <v>795</v>
      </c>
      <c r="AR70" s="83" t="s">
        <v>796</v>
      </c>
      <c r="AS70" s="94" t="s">
        <v>705</v>
      </c>
      <c r="AT70" s="95" t="s">
        <v>706</v>
      </c>
      <c r="AU70" s="96"/>
    </row>
    <row r="71" spans="1:47" s="97" customFormat="1" ht="42" customHeight="1">
      <c r="A71" s="83">
        <v>16</v>
      </c>
      <c r="B71" s="84">
        <v>18057110</v>
      </c>
      <c r="C71" s="85" t="s">
        <v>203</v>
      </c>
      <c r="D71" s="86" t="s">
        <v>204</v>
      </c>
      <c r="E71" s="87" t="s">
        <v>205</v>
      </c>
      <c r="F71" s="83" t="s">
        <v>157</v>
      </c>
      <c r="G71" s="83" t="s">
        <v>39</v>
      </c>
      <c r="H71" s="83" t="s">
        <v>158</v>
      </c>
      <c r="I71" s="83" t="s">
        <v>62</v>
      </c>
      <c r="J71" s="83" t="s">
        <v>911</v>
      </c>
      <c r="K71" s="83" t="s">
        <v>918</v>
      </c>
      <c r="L71" s="83">
        <v>3.08</v>
      </c>
      <c r="M71" s="88">
        <v>8.4</v>
      </c>
      <c r="N71" s="89" t="s">
        <v>909</v>
      </c>
      <c r="O71" s="89"/>
      <c r="P71" s="90">
        <v>1</v>
      </c>
      <c r="Q71" s="91"/>
      <c r="R71" s="91"/>
      <c r="S71" s="91"/>
      <c r="T71" s="91"/>
      <c r="U71" s="91"/>
      <c r="V71" s="91"/>
      <c r="W71" s="91"/>
      <c r="X71" s="91"/>
      <c r="Y71" s="91"/>
      <c r="Z71" s="91"/>
      <c r="AA71" s="91"/>
      <c r="AB71" s="91"/>
      <c r="AC71" s="91"/>
      <c r="AD71" s="91"/>
      <c r="AE71" s="92" t="s">
        <v>36</v>
      </c>
      <c r="AF71" s="83" t="s">
        <v>519</v>
      </c>
      <c r="AG71" s="83" t="s">
        <v>133</v>
      </c>
      <c r="AH71" s="83" t="s">
        <v>159</v>
      </c>
      <c r="AI71" s="83" t="s">
        <v>520</v>
      </c>
      <c r="AJ71" s="93"/>
      <c r="AK71" s="83" t="s">
        <v>48</v>
      </c>
      <c r="AL71" s="93" t="s">
        <v>806</v>
      </c>
      <c r="AM71" s="92" t="s">
        <v>135</v>
      </c>
      <c r="AN71" s="92" t="s">
        <v>126</v>
      </c>
      <c r="AO71" s="92" t="s">
        <v>795</v>
      </c>
      <c r="AP71" s="92" t="s">
        <v>161</v>
      </c>
      <c r="AQ71" s="92" t="s">
        <v>794</v>
      </c>
      <c r="AR71" s="83" t="s">
        <v>796</v>
      </c>
      <c r="AS71" s="94" t="s">
        <v>206</v>
      </c>
      <c r="AT71" s="95" t="s">
        <v>207</v>
      </c>
      <c r="AU71" s="123"/>
    </row>
    <row r="72" spans="1:47" s="97" customFormat="1" ht="42" customHeight="1">
      <c r="A72" s="83">
        <v>17</v>
      </c>
      <c r="B72" s="84">
        <v>18057104</v>
      </c>
      <c r="C72" s="85" t="s">
        <v>174</v>
      </c>
      <c r="D72" s="86" t="s">
        <v>53</v>
      </c>
      <c r="E72" s="87" t="s">
        <v>175</v>
      </c>
      <c r="F72" s="83" t="s">
        <v>91</v>
      </c>
      <c r="G72" s="83" t="s">
        <v>39</v>
      </c>
      <c r="H72" s="83" t="s">
        <v>158</v>
      </c>
      <c r="I72" s="83" t="s">
        <v>62</v>
      </c>
      <c r="J72" s="83" t="s">
        <v>911</v>
      </c>
      <c r="K72" s="83" t="s">
        <v>918</v>
      </c>
      <c r="L72" s="83">
        <v>2.83</v>
      </c>
      <c r="M72" s="88">
        <v>8.8000000000000007</v>
      </c>
      <c r="N72" s="89" t="s">
        <v>908</v>
      </c>
      <c r="O72" s="89"/>
      <c r="P72" s="90">
        <v>1</v>
      </c>
      <c r="Q72" s="91"/>
      <c r="R72" s="91"/>
      <c r="S72" s="91"/>
      <c r="T72" s="91"/>
      <c r="U72" s="91"/>
      <c r="V72" s="91"/>
      <c r="W72" s="91"/>
      <c r="X72" s="91"/>
      <c r="Y72" s="91"/>
      <c r="Z72" s="91"/>
      <c r="AA72" s="91"/>
      <c r="AB72" s="91"/>
      <c r="AC72" s="91"/>
      <c r="AD72" s="91"/>
      <c r="AE72" s="92" t="s">
        <v>36</v>
      </c>
      <c r="AF72" s="83" t="s">
        <v>510</v>
      </c>
      <c r="AG72" s="83" t="s">
        <v>161</v>
      </c>
      <c r="AH72" s="83" t="s">
        <v>159</v>
      </c>
      <c r="AI72" s="83" t="s">
        <v>511</v>
      </c>
      <c r="AJ72" s="93"/>
      <c r="AK72" s="83" t="s">
        <v>34</v>
      </c>
      <c r="AL72" s="93" t="s">
        <v>807</v>
      </c>
      <c r="AM72" s="92" t="s">
        <v>625</v>
      </c>
      <c r="AN72" s="92" t="s">
        <v>776</v>
      </c>
      <c r="AO72" s="92" t="s">
        <v>102</v>
      </c>
      <c r="AP72" s="92" t="s">
        <v>777</v>
      </c>
      <c r="AQ72" s="92" t="s">
        <v>775</v>
      </c>
      <c r="AR72" s="83" t="s">
        <v>778</v>
      </c>
      <c r="AS72" s="94" t="s">
        <v>176</v>
      </c>
      <c r="AT72" s="95" t="s">
        <v>177</v>
      </c>
      <c r="AU72" s="123"/>
    </row>
    <row r="73" spans="1:47" s="97" customFormat="1" ht="42" customHeight="1">
      <c r="A73" s="83">
        <v>18</v>
      </c>
      <c r="B73" s="84">
        <v>18057103</v>
      </c>
      <c r="C73" s="85" t="s">
        <v>162</v>
      </c>
      <c r="D73" s="86" t="s">
        <v>37</v>
      </c>
      <c r="E73" s="87" t="s">
        <v>163</v>
      </c>
      <c r="F73" s="83" t="s">
        <v>100</v>
      </c>
      <c r="G73" s="83" t="s">
        <v>39</v>
      </c>
      <c r="H73" s="83" t="s">
        <v>158</v>
      </c>
      <c r="I73" s="83" t="s">
        <v>62</v>
      </c>
      <c r="J73" s="83" t="s">
        <v>911</v>
      </c>
      <c r="K73" s="83" t="s">
        <v>918</v>
      </c>
      <c r="L73" s="83">
        <v>2.87</v>
      </c>
      <c r="M73" s="88">
        <v>8.5</v>
      </c>
      <c r="N73" s="89" t="s">
        <v>908</v>
      </c>
      <c r="O73" s="89"/>
      <c r="P73" s="90">
        <v>1</v>
      </c>
      <c r="Q73" s="91"/>
      <c r="R73" s="91"/>
      <c r="S73" s="91"/>
      <c r="T73" s="91"/>
      <c r="U73" s="91"/>
      <c r="V73" s="91"/>
      <c r="W73" s="91"/>
      <c r="X73" s="91"/>
      <c r="Y73" s="91"/>
      <c r="Z73" s="91"/>
      <c r="AA73" s="91"/>
      <c r="AB73" s="91"/>
      <c r="AC73" s="91"/>
      <c r="AD73" s="91"/>
      <c r="AE73" s="92" t="s">
        <v>36</v>
      </c>
      <c r="AF73" s="83" t="s">
        <v>504</v>
      </c>
      <c r="AG73" s="83" t="s">
        <v>119</v>
      </c>
      <c r="AH73" s="83" t="s">
        <v>159</v>
      </c>
      <c r="AI73" s="83" t="s">
        <v>505</v>
      </c>
      <c r="AJ73" s="93"/>
      <c r="AK73" s="83" t="s">
        <v>34</v>
      </c>
      <c r="AL73" s="93" t="s">
        <v>808</v>
      </c>
      <c r="AM73" s="92" t="s">
        <v>625</v>
      </c>
      <c r="AN73" s="92" t="s">
        <v>775</v>
      </c>
      <c r="AO73" s="92" t="s">
        <v>102</v>
      </c>
      <c r="AP73" s="92" t="s">
        <v>777</v>
      </c>
      <c r="AQ73" s="92" t="s">
        <v>776</v>
      </c>
      <c r="AR73" s="83" t="s">
        <v>778</v>
      </c>
      <c r="AS73" s="94" t="s">
        <v>166</v>
      </c>
      <c r="AT73" s="95" t="s">
        <v>167</v>
      </c>
      <c r="AU73" s="123"/>
    </row>
    <row r="74" spans="1:47" s="97" customFormat="1" ht="42" customHeight="1">
      <c r="A74" s="83">
        <v>19</v>
      </c>
      <c r="B74" s="84">
        <v>18057106</v>
      </c>
      <c r="C74" s="85" t="s">
        <v>164</v>
      </c>
      <c r="D74" s="86" t="s">
        <v>79</v>
      </c>
      <c r="E74" s="87" t="s">
        <v>165</v>
      </c>
      <c r="F74" s="83" t="s">
        <v>107</v>
      </c>
      <c r="G74" s="83" t="s">
        <v>39</v>
      </c>
      <c r="H74" s="83" t="s">
        <v>158</v>
      </c>
      <c r="I74" s="83" t="s">
        <v>62</v>
      </c>
      <c r="J74" s="83" t="s">
        <v>911</v>
      </c>
      <c r="K74" s="83" t="s">
        <v>918</v>
      </c>
      <c r="L74" s="83">
        <v>3.18</v>
      </c>
      <c r="M74" s="88">
        <v>9.1</v>
      </c>
      <c r="N74" s="89" t="s">
        <v>910</v>
      </c>
      <c r="O74" s="89"/>
      <c r="P74" s="90">
        <v>1</v>
      </c>
      <c r="Q74" s="91"/>
      <c r="R74" s="91"/>
      <c r="S74" s="91"/>
      <c r="T74" s="91"/>
      <c r="U74" s="91"/>
      <c r="V74" s="91"/>
      <c r="W74" s="91"/>
      <c r="X74" s="91"/>
      <c r="Y74" s="91"/>
      <c r="Z74" s="91"/>
      <c r="AA74" s="91"/>
      <c r="AB74" s="91"/>
      <c r="AC74" s="91"/>
      <c r="AD74" s="91"/>
      <c r="AE74" s="92" t="s">
        <v>36</v>
      </c>
      <c r="AF74" s="83" t="s">
        <v>506</v>
      </c>
      <c r="AG74" s="83" t="s">
        <v>129</v>
      </c>
      <c r="AH74" s="83" t="s">
        <v>159</v>
      </c>
      <c r="AI74" s="83" t="s">
        <v>507</v>
      </c>
      <c r="AJ74" s="93"/>
      <c r="AK74" s="83" t="s">
        <v>34</v>
      </c>
      <c r="AL74" s="93" t="s">
        <v>811</v>
      </c>
      <c r="AM74" s="92" t="s">
        <v>625</v>
      </c>
      <c r="AN74" s="92" t="s">
        <v>776</v>
      </c>
      <c r="AO74" s="92" t="s">
        <v>775</v>
      </c>
      <c r="AP74" s="92" t="s">
        <v>777</v>
      </c>
      <c r="AQ74" s="92" t="s">
        <v>102</v>
      </c>
      <c r="AR74" s="83" t="s">
        <v>778</v>
      </c>
      <c r="AS74" s="94" t="s">
        <v>168</v>
      </c>
      <c r="AT74" s="95" t="s">
        <v>169</v>
      </c>
      <c r="AU74" s="123"/>
    </row>
    <row r="75" spans="1:47" s="97" customFormat="1" ht="42" customHeight="1">
      <c r="A75" s="83">
        <v>20</v>
      </c>
      <c r="B75" s="84">
        <v>18057108</v>
      </c>
      <c r="C75" s="85" t="s">
        <v>198</v>
      </c>
      <c r="D75" s="86" t="s">
        <v>199</v>
      </c>
      <c r="E75" s="87" t="s">
        <v>200</v>
      </c>
      <c r="F75" s="83" t="s">
        <v>107</v>
      </c>
      <c r="G75" s="83" t="s">
        <v>39</v>
      </c>
      <c r="H75" s="83" t="s">
        <v>158</v>
      </c>
      <c r="I75" s="83" t="s">
        <v>62</v>
      </c>
      <c r="J75" s="83" t="s">
        <v>911</v>
      </c>
      <c r="K75" s="83" t="s">
        <v>918</v>
      </c>
      <c r="L75" s="83">
        <v>3.11</v>
      </c>
      <c r="M75" s="88">
        <v>8.6</v>
      </c>
      <c r="N75" s="89" t="s">
        <v>908</v>
      </c>
      <c r="O75" s="89"/>
      <c r="P75" s="90">
        <v>1</v>
      </c>
      <c r="Q75" s="91"/>
      <c r="R75" s="91"/>
      <c r="S75" s="91"/>
      <c r="T75" s="91"/>
      <c r="U75" s="91"/>
      <c r="V75" s="91"/>
      <c r="W75" s="91"/>
      <c r="X75" s="91"/>
      <c r="Y75" s="91"/>
      <c r="Z75" s="91"/>
      <c r="AA75" s="91"/>
      <c r="AB75" s="91"/>
      <c r="AC75" s="91"/>
      <c r="AD75" s="91"/>
      <c r="AE75" s="92" t="s">
        <v>36</v>
      </c>
      <c r="AF75" s="83" t="s">
        <v>517</v>
      </c>
      <c r="AG75" s="83" t="s">
        <v>129</v>
      </c>
      <c r="AH75" s="83" t="s">
        <v>159</v>
      </c>
      <c r="AI75" s="83" t="s">
        <v>518</v>
      </c>
      <c r="AJ75" s="93"/>
      <c r="AK75" s="83" t="s">
        <v>48</v>
      </c>
      <c r="AL75" s="93" t="s">
        <v>814</v>
      </c>
      <c r="AM75" s="92" t="s">
        <v>625</v>
      </c>
      <c r="AN75" s="92" t="s">
        <v>133</v>
      </c>
      <c r="AO75" s="92" t="s">
        <v>770</v>
      </c>
      <c r="AP75" s="92" t="s">
        <v>103</v>
      </c>
      <c r="AQ75" s="92" t="s">
        <v>771</v>
      </c>
      <c r="AR75" s="83" t="s">
        <v>772</v>
      </c>
      <c r="AS75" s="94" t="s">
        <v>201</v>
      </c>
      <c r="AT75" s="95" t="s">
        <v>202</v>
      </c>
      <c r="AU75" s="123"/>
    </row>
    <row r="76" spans="1:47" s="97" customFormat="1" ht="42" customHeight="1">
      <c r="A76" s="83">
        <v>21</v>
      </c>
      <c r="B76" s="125" t="s">
        <v>251</v>
      </c>
      <c r="C76" s="85" t="s">
        <v>229</v>
      </c>
      <c r="D76" s="86" t="s">
        <v>81</v>
      </c>
      <c r="E76" s="87" t="s">
        <v>230</v>
      </c>
      <c r="F76" s="83" t="s">
        <v>67</v>
      </c>
      <c r="G76" s="83" t="s">
        <v>56</v>
      </c>
      <c r="H76" s="83" t="s">
        <v>158</v>
      </c>
      <c r="I76" s="83" t="s">
        <v>62</v>
      </c>
      <c r="J76" s="83" t="s">
        <v>911</v>
      </c>
      <c r="K76" s="83" t="s">
        <v>695</v>
      </c>
      <c r="L76" s="83">
        <v>3.06</v>
      </c>
      <c r="M76" s="88">
        <v>8.6</v>
      </c>
      <c r="N76" s="89" t="s">
        <v>908</v>
      </c>
      <c r="O76" s="89"/>
      <c r="P76" s="90">
        <v>1</v>
      </c>
      <c r="Q76" s="91"/>
      <c r="R76" s="91"/>
      <c r="S76" s="91"/>
      <c r="T76" s="91"/>
      <c r="U76" s="91"/>
      <c r="V76" s="91"/>
      <c r="W76" s="91"/>
      <c r="X76" s="91"/>
      <c r="Y76" s="91"/>
      <c r="Z76" s="91"/>
      <c r="AA76" s="91"/>
      <c r="AB76" s="91"/>
      <c r="AC76" s="91"/>
      <c r="AD76" s="91"/>
      <c r="AE76" s="92" t="s">
        <v>36</v>
      </c>
      <c r="AF76" s="83" t="s">
        <v>532</v>
      </c>
      <c r="AG76" s="83" t="s">
        <v>533</v>
      </c>
      <c r="AH76" s="83" t="s">
        <v>159</v>
      </c>
      <c r="AI76" s="83" t="s">
        <v>534</v>
      </c>
      <c r="AJ76" s="93"/>
      <c r="AK76" s="83" t="s">
        <v>890</v>
      </c>
      <c r="AL76" s="93" t="s">
        <v>821</v>
      </c>
      <c r="AM76" s="92" t="s">
        <v>625</v>
      </c>
      <c r="AN76" s="92" t="s">
        <v>771</v>
      </c>
      <c r="AO76" s="92" t="s">
        <v>133</v>
      </c>
      <c r="AP76" s="92" t="s">
        <v>103</v>
      </c>
      <c r="AQ76" s="92" t="s">
        <v>770</v>
      </c>
      <c r="AR76" s="83" t="s">
        <v>772</v>
      </c>
      <c r="AS76" s="94" t="s">
        <v>231</v>
      </c>
      <c r="AT76" s="95" t="s">
        <v>232</v>
      </c>
      <c r="AU76" s="123"/>
    </row>
    <row r="77" spans="1:47" s="97" customFormat="1" ht="42" customHeight="1">
      <c r="A77" s="83">
        <v>22</v>
      </c>
      <c r="B77" s="84">
        <v>18057111</v>
      </c>
      <c r="C77" s="85" t="s">
        <v>362</v>
      </c>
      <c r="D77" s="86" t="s">
        <v>49</v>
      </c>
      <c r="E77" s="87" t="s">
        <v>363</v>
      </c>
      <c r="F77" s="83" t="s">
        <v>110</v>
      </c>
      <c r="G77" s="83" t="s">
        <v>56</v>
      </c>
      <c r="H77" s="83" t="s">
        <v>158</v>
      </c>
      <c r="I77" s="83" t="s">
        <v>62</v>
      </c>
      <c r="J77" s="83" t="s">
        <v>911</v>
      </c>
      <c r="K77" s="83" t="s">
        <v>743</v>
      </c>
      <c r="L77" s="83">
        <v>3.48</v>
      </c>
      <c r="M77" s="88">
        <v>9.1</v>
      </c>
      <c r="N77" s="89" t="s">
        <v>910</v>
      </c>
      <c r="O77" s="89"/>
      <c r="P77" s="90">
        <v>1</v>
      </c>
      <c r="Q77" s="91"/>
      <c r="R77" s="91"/>
      <c r="S77" s="91"/>
      <c r="T77" s="91"/>
      <c r="U77" s="91"/>
      <c r="V77" s="91"/>
      <c r="W77" s="91"/>
      <c r="X77" s="91"/>
      <c r="Y77" s="91"/>
      <c r="Z77" s="91"/>
      <c r="AA77" s="91"/>
      <c r="AB77" s="91"/>
      <c r="AC77" s="91"/>
      <c r="AD77" s="91"/>
      <c r="AE77" s="92" t="s">
        <v>36</v>
      </c>
      <c r="AF77" s="83" t="s">
        <v>583</v>
      </c>
      <c r="AG77" s="83" t="s">
        <v>41</v>
      </c>
      <c r="AH77" s="83" t="s">
        <v>159</v>
      </c>
      <c r="AI77" s="83" t="s">
        <v>584</v>
      </c>
      <c r="AJ77" s="93"/>
      <c r="AK77" s="83" t="s">
        <v>364</v>
      </c>
      <c r="AL77" s="93" t="s">
        <v>823</v>
      </c>
      <c r="AM77" s="92" t="s">
        <v>129</v>
      </c>
      <c r="AN77" s="92" t="s">
        <v>768</v>
      </c>
      <c r="AO77" s="92" t="s">
        <v>489</v>
      </c>
      <c r="AP77" s="92" t="s">
        <v>127</v>
      </c>
      <c r="AQ77" s="92" t="s">
        <v>767</v>
      </c>
      <c r="AR77" s="83" t="s">
        <v>765</v>
      </c>
      <c r="AS77" s="94" t="s">
        <v>365</v>
      </c>
      <c r="AT77" s="95" t="s">
        <v>366</v>
      </c>
      <c r="AU77" s="96"/>
    </row>
    <row r="78" spans="1:47" s="97" customFormat="1" ht="42" customHeight="1">
      <c r="A78" s="83">
        <v>23</v>
      </c>
      <c r="B78" s="84">
        <v>18057546</v>
      </c>
      <c r="C78" s="85" t="s">
        <v>279</v>
      </c>
      <c r="D78" s="86" t="s">
        <v>277</v>
      </c>
      <c r="E78" s="87" t="s">
        <v>278</v>
      </c>
      <c r="F78" s="83" t="s">
        <v>107</v>
      </c>
      <c r="G78" s="83" t="s">
        <v>39</v>
      </c>
      <c r="H78" s="83" t="s">
        <v>158</v>
      </c>
      <c r="I78" s="83" t="s">
        <v>62</v>
      </c>
      <c r="J78" s="83" t="s">
        <v>911</v>
      </c>
      <c r="K78" s="83" t="s">
        <v>514</v>
      </c>
      <c r="L78" s="83">
        <v>3.38</v>
      </c>
      <c r="M78" s="88">
        <v>8.8000000000000007</v>
      </c>
      <c r="N78" s="89" t="s">
        <v>908</v>
      </c>
      <c r="O78" s="89"/>
      <c r="P78" s="90">
        <v>1</v>
      </c>
      <c r="Q78" s="91"/>
      <c r="R78" s="91"/>
      <c r="S78" s="91"/>
      <c r="T78" s="91"/>
      <c r="U78" s="91"/>
      <c r="V78" s="91"/>
      <c r="W78" s="91"/>
      <c r="X78" s="91"/>
      <c r="Y78" s="91"/>
      <c r="Z78" s="91"/>
      <c r="AA78" s="91"/>
      <c r="AB78" s="91"/>
      <c r="AC78" s="91"/>
      <c r="AD78" s="91"/>
      <c r="AE78" s="92" t="s">
        <v>64</v>
      </c>
      <c r="AF78" s="83" t="s">
        <v>555</v>
      </c>
      <c r="AG78" s="83" t="s">
        <v>109</v>
      </c>
      <c r="AH78" s="83" t="s">
        <v>42</v>
      </c>
      <c r="AI78" s="83" t="s">
        <v>556</v>
      </c>
      <c r="AJ78" s="93"/>
      <c r="AK78" s="83" t="s">
        <v>34</v>
      </c>
      <c r="AL78" s="93" t="s">
        <v>825</v>
      </c>
      <c r="AM78" s="92" t="s">
        <v>625</v>
      </c>
      <c r="AN78" s="92" t="s">
        <v>771</v>
      </c>
      <c r="AO78" s="92" t="s">
        <v>770</v>
      </c>
      <c r="AP78" s="92" t="s">
        <v>103</v>
      </c>
      <c r="AQ78" s="92" t="s">
        <v>133</v>
      </c>
      <c r="AR78" s="83" t="s">
        <v>772</v>
      </c>
      <c r="AS78" s="94" t="s">
        <v>280</v>
      </c>
      <c r="AT78" s="95" t="s">
        <v>281</v>
      </c>
      <c r="AU78" s="96" t="s">
        <v>286</v>
      </c>
    </row>
    <row r="79" spans="1:47" s="97" customFormat="1" ht="42" customHeight="1">
      <c r="A79" s="83">
        <v>24</v>
      </c>
      <c r="B79" s="84">
        <v>18057115</v>
      </c>
      <c r="C79" s="85" t="s">
        <v>456</v>
      </c>
      <c r="D79" s="86" t="s">
        <v>457</v>
      </c>
      <c r="E79" s="87" t="s">
        <v>458</v>
      </c>
      <c r="F79" s="83" t="s">
        <v>69</v>
      </c>
      <c r="G79" s="83" t="s">
        <v>39</v>
      </c>
      <c r="H79" s="83" t="s">
        <v>158</v>
      </c>
      <c r="I79" s="83" t="s">
        <v>62</v>
      </c>
      <c r="J79" s="83" t="s">
        <v>911</v>
      </c>
      <c r="K79" s="83" t="s">
        <v>918</v>
      </c>
      <c r="L79" s="83">
        <v>2.75</v>
      </c>
      <c r="M79" s="88">
        <v>8.1999999999999993</v>
      </c>
      <c r="N79" s="89" t="s">
        <v>909</v>
      </c>
      <c r="O79" s="89"/>
      <c r="P79" s="90">
        <v>1</v>
      </c>
      <c r="Q79" s="91"/>
      <c r="R79" s="91"/>
      <c r="S79" s="91"/>
      <c r="T79" s="91"/>
      <c r="U79" s="91"/>
      <c r="V79" s="91"/>
      <c r="W79" s="91"/>
      <c r="X79" s="91"/>
      <c r="Y79" s="91"/>
      <c r="Z79" s="91"/>
      <c r="AA79" s="91"/>
      <c r="AB79" s="91"/>
      <c r="AC79" s="91"/>
      <c r="AD79" s="91"/>
      <c r="AE79" s="92" t="s">
        <v>36</v>
      </c>
      <c r="AF79" s="83" t="s">
        <v>630</v>
      </c>
      <c r="AG79" s="83" t="s">
        <v>133</v>
      </c>
      <c r="AH79" s="83" t="s">
        <v>159</v>
      </c>
      <c r="AI79" s="83" t="s">
        <v>631</v>
      </c>
      <c r="AJ79" s="93"/>
      <c r="AK79" s="83" t="s">
        <v>34</v>
      </c>
      <c r="AL79" s="93" t="s">
        <v>838</v>
      </c>
      <c r="AM79" s="92" t="s">
        <v>761</v>
      </c>
      <c r="AN79" s="92" t="s">
        <v>762</v>
      </c>
      <c r="AO79" s="92" t="s">
        <v>764</v>
      </c>
      <c r="AP79" s="92" t="s">
        <v>763</v>
      </c>
      <c r="AQ79" s="92" t="s">
        <v>132</v>
      </c>
      <c r="AR79" s="83" t="s">
        <v>765</v>
      </c>
      <c r="AS79" s="94" t="s">
        <v>459</v>
      </c>
      <c r="AT79" s="95" t="s">
        <v>460</v>
      </c>
      <c r="AU79" s="96"/>
    </row>
    <row r="80" spans="1:47" s="97" customFormat="1" ht="42" customHeight="1">
      <c r="A80" s="83">
        <v>25</v>
      </c>
      <c r="B80" s="84">
        <v>18057117</v>
      </c>
      <c r="C80" s="85" t="s">
        <v>122</v>
      </c>
      <c r="D80" s="86" t="s">
        <v>66</v>
      </c>
      <c r="E80" s="87" t="s">
        <v>329</v>
      </c>
      <c r="F80" s="83" t="s">
        <v>569</v>
      </c>
      <c r="G80" s="83" t="s">
        <v>39</v>
      </c>
      <c r="H80" s="83" t="s">
        <v>158</v>
      </c>
      <c r="I80" s="83" t="s">
        <v>62</v>
      </c>
      <c r="J80" s="83" t="s">
        <v>911</v>
      </c>
      <c r="K80" s="83" t="s">
        <v>918</v>
      </c>
      <c r="L80" s="83">
        <v>3.08</v>
      </c>
      <c r="M80" s="88">
        <v>8.5</v>
      </c>
      <c r="N80" s="89" t="s">
        <v>908</v>
      </c>
      <c r="O80" s="89"/>
      <c r="P80" s="90">
        <v>1</v>
      </c>
      <c r="Q80" s="91"/>
      <c r="R80" s="91"/>
      <c r="S80" s="91"/>
      <c r="T80" s="91"/>
      <c r="U80" s="91"/>
      <c r="V80" s="91"/>
      <c r="W80" s="91"/>
      <c r="X80" s="91"/>
      <c r="Y80" s="91"/>
      <c r="Z80" s="91"/>
      <c r="AA80" s="91"/>
      <c r="AB80" s="91"/>
      <c r="AC80" s="91"/>
      <c r="AD80" s="91"/>
      <c r="AE80" s="92" t="s">
        <v>36</v>
      </c>
      <c r="AF80" s="83" t="s">
        <v>570</v>
      </c>
      <c r="AG80" s="83" t="s">
        <v>108</v>
      </c>
      <c r="AH80" s="83" t="s">
        <v>70</v>
      </c>
      <c r="AI80" s="83" t="s">
        <v>571</v>
      </c>
      <c r="AJ80" s="93"/>
      <c r="AK80" s="83" t="s">
        <v>34</v>
      </c>
      <c r="AL80" s="93" t="s">
        <v>847</v>
      </c>
      <c r="AM80" s="92" t="s">
        <v>761</v>
      </c>
      <c r="AN80" s="92" t="s">
        <v>764</v>
      </c>
      <c r="AO80" s="92" t="s">
        <v>762</v>
      </c>
      <c r="AP80" s="92" t="s">
        <v>763</v>
      </c>
      <c r="AQ80" s="92" t="s">
        <v>132</v>
      </c>
      <c r="AR80" s="83" t="s">
        <v>765</v>
      </c>
      <c r="AS80" s="94" t="s">
        <v>330</v>
      </c>
      <c r="AT80" s="95" t="s">
        <v>331</v>
      </c>
      <c r="AU80" s="96"/>
    </row>
    <row r="81" spans="1:47" s="97" customFormat="1" ht="42" customHeight="1">
      <c r="A81" s="83">
        <v>26</v>
      </c>
      <c r="B81" s="84">
        <v>18057119</v>
      </c>
      <c r="C81" s="85" t="s">
        <v>87</v>
      </c>
      <c r="D81" s="86" t="s">
        <v>33</v>
      </c>
      <c r="E81" s="87" t="s">
        <v>252</v>
      </c>
      <c r="F81" s="83" t="s">
        <v>539</v>
      </c>
      <c r="G81" s="83" t="s">
        <v>56</v>
      </c>
      <c r="H81" s="83" t="s">
        <v>158</v>
      </c>
      <c r="I81" s="83" t="s">
        <v>62</v>
      </c>
      <c r="J81" s="83" t="s">
        <v>911</v>
      </c>
      <c r="K81" s="83" t="s">
        <v>918</v>
      </c>
      <c r="L81" s="83">
        <v>3.48</v>
      </c>
      <c r="M81" s="88">
        <v>9.1</v>
      </c>
      <c r="N81" s="89" t="s">
        <v>910</v>
      </c>
      <c r="O81" s="89"/>
      <c r="P81" s="90">
        <v>1</v>
      </c>
      <c r="Q81" s="91"/>
      <c r="R81" s="91"/>
      <c r="S81" s="91"/>
      <c r="T81" s="91"/>
      <c r="U81" s="91"/>
      <c r="V81" s="91"/>
      <c r="W81" s="91"/>
      <c r="X81" s="91"/>
      <c r="Y81" s="91"/>
      <c r="Z81" s="91"/>
      <c r="AA81" s="91"/>
      <c r="AB81" s="91"/>
      <c r="AC81" s="91"/>
      <c r="AD81" s="91"/>
      <c r="AE81" s="92" t="s">
        <v>36</v>
      </c>
      <c r="AF81" s="83" t="s">
        <v>540</v>
      </c>
      <c r="AG81" s="83" t="s">
        <v>114</v>
      </c>
      <c r="AH81" s="83" t="s">
        <v>159</v>
      </c>
      <c r="AI81" s="83" t="s">
        <v>541</v>
      </c>
      <c r="AJ81" s="93"/>
      <c r="AK81" s="83" t="s">
        <v>891</v>
      </c>
      <c r="AL81" s="93" t="s">
        <v>851</v>
      </c>
      <c r="AM81" s="92" t="s">
        <v>625</v>
      </c>
      <c r="AN81" s="92" t="s">
        <v>102</v>
      </c>
      <c r="AO81" s="92" t="s">
        <v>775</v>
      </c>
      <c r="AP81" s="92" t="s">
        <v>777</v>
      </c>
      <c r="AQ81" s="92" t="s">
        <v>776</v>
      </c>
      <c r="AR81" s="83" t="s">
        <v>778</v>
      </c>
      <c r="AS81" s="94" t="s">
        <v>253</v>
      </c>
      <c r="AT81" s="95" t="s">
        <v>254</v>
      </c>
      <c r="AU81" s="123"/>
    </row>
    <row r="82" spans="1:47" s="97" customFormat="1" ht="42" customHeight="1">
      <c r="A82" s="83">
        <v>27</v>
      </c>
      <c r="B82" s="84">
        <v>18057564</v>
      </c>
      <c r="C82" s="85" t="s">
        <v>676</v>
      </c>
      <c r="D82" s="86" t="s">
        <v>677</v>
      </c>
      <c r="E82" s="87" t="s">
        <v>678</v>
      </c>
      <c r="F82" s="84" t="s">
        <v>681</v>
      </c>
      <c r="G82" s="84" t="s">
        <v>39</v>
      </c>
      <c r="H82" s="84" t="s">
        <v>158</v>
      </c>
      <c r="I82" s="83" t="s">
        <v>62</v>
      </c>
      <c r="J82" s="83" t="s">
        <v>911</v>
      </c>
      <c r="K82" s="84" t="s">
        <v>514</v>
      </c>
      <c r="L82" s="83">
        <v>3.34</v>
      </c>
      <c r="M82" s="88">
        <v>8.8000000000000007</v>
      </c>
      <c r="N82" s="89" t="s">
        <v>908</v>
      </c>
      <c r="O82" s="89"/>
      <c r="P82" s="90">
        <v>1</v>
      </c>
      <c r="Q82" s="91"/>
      <c r="R82" s="91"/>
      <c r="S82" s="91"/>
      <c r="T82" s="91"/>
      <c r="U82" s="91"/>
      <c r="V82" s="91"/>
      <c r="W82" s="91"/>
      <c r="X82" s="91"/>
      <c r="Y82" s="91"/>
      <c r="Z82" s="91"/>
      <c r="AA82" s="91"/>
      <c r="AB82" s="91"/>
      <c r="AC82" s="91"/>
      <c r="AD82" s="91"/>
      <c r="AE82" s="92"/>
      <c r="AF82" s="83" t="s">
        <v>682</v>
      </c>
      <c r="AG82" s="83" t="s">
        <v>683</v>
      </c>
      <c r="AH82" s="83" t="s">
        <v>42</v>
      </c>
      <c r="AI82" s="83" t="s">
        <v>684</v>
      </c>
      <c r="AJ82" s="93"/>
      <c r="AK82" s="83" t="s">
        <v>34</v>
      </c>
      <c r="AL82" s="93" t="s">
        <v>852</v>
      </c>
      <c r="AM82" s="92" t="s">
        <v>129</v>
      </c>
      <c r="AN82" s="92" t="s">
        <v>767</v>
      </c>
      <c r="AO82" s="92" t="s">
        <v>768</v>
      </c>
      <c r="AP82" s="92" t="s">
        <v>127</v>
      </c>
      <c r="AQ82" s="92" t="s">
        <v>489</v>
      </c>
      <c r="AR82" s="83" t="s">
        <v>765</v>
      </c>
      <c r="AS82" s="94" t="s">
        <v>679</v>
      </c>
      <c r="AT82" s="95" t="s">
        <v>680</v>
      </c>
      <c r="AU82" s="123"/>
    </row>
    <row r="83" spans="1:47" s="97" customFormat="1" ht="42" customHeight="1">
      <c r="A83" s="83">
        <v>28</v>
      </c>
      <c r="B83" s="84">
        <v>18057129</v>
      </c>
      <c r="C83" s="85" t="s">
        <v>85</v>
      </c>
      <c r="D83" s="86" t="s">
        <v>338</v>
      </c>
      <c r="E83" s="87" t="s">
        <v>339</v>
      </c>
      <c r="F83" s="83" t="s">
        <v>91</v>
      </c>
      <c r="G83" s="83" t="s">
        <v>39</v>
      </c>
      <c r="H83" s="83" t="s">
        <v>158</v>
      </c>
      <c r="I83" s="83" t="s">
        <v>62</v>
      </c>
      <c r="J83" s="83" t="s">
        <v>911</v>
      </c>
      <c r="K83" s="83" t="s">
        <v>918</v>
      </c>
      <c r="L83" s="94" t="s">
        <v>914</v>
      </c>
      <c r="M83" s="88">
        <v>8.6</v>
      </c>
      <c r="N83" s="89" t="s">
        <v>908</v>
      </c>
      <c r="O83" s="89"/>
      <c r="P83" s="90">
        <v>1</v>
      </c>
      <c r="Q83" s="91"/>
      <c r="R83" s="91"/>
      <c r="S83" s="91"/>
      <c r="T83" s="91"/>
      <c r="U83" s="91"/>
      <c r="V83" s="91"/>
      <c r="W83" s="91"/>
      <c r="X83" s="91"/>
      <c r="Y83" s="91"/>
      <c r="Z83" s="91"/>
      <c r="AA83" s="91"/>
      <c r="AB83" s="91"/>
      <c r="AC83" s="91"/>
      <c r="AD83" s="91"/>
      <c r="AE83" s="92" t="s">
        <v>36</v>
      </c>
      <c r="AF83" s="83" t="s">
        <v>574</v>
      </c>
      <c r="AG83" s="83" t="s">
        <v>149</v>
      </c>
      <c r="AH83" s="83" t="s">
        <v>159</v>
      </c>
      <c r="AI83" s="83" t="s">
        <v>575</v>
      </c>
      <c r="AJ83" s="93"/>
      <c r="AK83" s="83" t="s">
        <v>34</v>
      </c>
      <c r="AL83" s="93" t="s">
        <v>854</v>
      </c>
      <c r="AM83" s="92" t="s">
        <v>855</v>
      </c>
      <c r="AN83" s="92" t="s">
        <v>856</v>
      </c>
      <c r="AO83" s="92" t="s">
        <v>857</v>
      </c>
      <c r="AP83" s="92" t="s">
        <v>858</v>
      </c>
      <c r="AQ83" s="92" t="s">
        <v>132</v>
      </c>
      <c r="AR83" s="83" t="s">
        <v>778</v>
      </c>
      <c r="AS83" s="94" t="s">
        <v>340</v>
      </c>
      <c r="AT83" s="95" t="s">
        <v>341</v>
      </c>
      <c r="AU83" s="96"/>
    </row>
    <row r="84" spans="1:47" s="97" customFormat="1" ht="42" customHeight="1">
      <c r="A84" s="83">
        <v>29</v>
      </c>
      <c r="B84" s="84">
        <v>18057122</v>
      </c>
      <c r="C84" s="85" t="s">
        <v>438</v>
      </c>
      <c r="D84" s="86" t="s">
        <v>374</v>
      </c>
      <c r="E84" s="87" t="s">
        <v>441</v>
      </c>
      <c r="F84" s="83" t="s">
        <v>110</v>
      </c>
      <c r="G84" s="83" t="s">
        <v>39</v>
      </c>
      <c r="H84" s="83" t="s">
        <v>158</v>
      </c>
      <c r="I84" s="83" t="s">
        <v>62</v>
      </c>
      <c r="J84" s="83" t="s">
        <v>911</v>
      </c>
      <c r="K84" s="83" t="s">
        <v>918</v>
      </c>
      <c r="L84" s="83">
        <v>2.83</v>
      </c>
      <c r="M84" s="88">
        <v>8.8000000000000007</v>
      </c>
      <c r="N84" s="89" t="s">
        <v>908</v>
      </c>
      <c r="O84" s="89"/>
      <c r="P84" s="90">
        <v>1</v>
      </c>
      <c r="Q84" s="91"/>
      <c r="R84" s="91"/>
      <c r="S84" s="91"/>
      <c r="T84" s="91"/>
      <c r="U84" s="91"/>
      <c r="V84" s="91"/>
      <c r="W84" s="91"/>
      <c r="X84" s="91"/>
      <c r="Y84" s="91"/>
      <c r="Z84" s="91"/>
      <c r="AA84" s="91"/>
      <c r="AB84" s="91"/>
      <c r="AC84" s="91"/>
      <c r="AD84" s="91"/>
      <c r="AE84" s="92" t="s">
        <v>36</v>
      </c>
      <c r="AF84" s="83" t="s">
        <v>624</v>
      </c>
      <c r="AG84" s="83" t="s">
        <v>625</v>
      </c>
      <c r="AH84" s="83" t="s">
        <v>159</v>
      </c>
      <c r="AI84" s="83" t="s">
        <v>626</v>
      </c>
      <c r="AJ84" s="93"/>
      <c r="AK84" s="83" t="s">
        <v>34</v>
      </c>
      <c r="AL84" s="93" t="s">
        <v>872</v>
      </c>
      <c r="AM84" s="92" t="s">
        <v>855</v>
      </c>
      <c r="AN84" s="92" t="s">
        <v>857</v>
      </c>
      <c r="AO84" s="92" t="s">
        <v>856</v>
      </c>
      <c r="AP84" s="92" t="s">
        <v>858</v>
      </c>
      <c r="AQ84" s="92" t="s">
        <v>132</v>
      </c>
      <c r="AR84" s="83" t="s">
        <v>778</v>
      </c>
      <c r="AS84" s="94" t="s">
        <v>439</v>
      </c>
      <c r="AT84" s="95" t="s">
        <v>440</v>
      </c>
      <c r="AU84" s="96" t="s">
        <v>442</v>
      </c>
    </row>
    <row r="85" spans="1:47" s="97" customFormat="1" ht="42" customHeight="1">
      <c r="A85" s="83">
        <v>30</v>
      </c>
      <c r="B85" s="84">
        <v>18057125</v>
      </c>
      <c r="C85" s="85" t="s">
        <v>65</v>
      </c>
      <c r="D85" s="86" t="s">
        <v>131</v>
      </c>
      <c r="E85" s="87" t="s">
        <v>435</v>
      </c>
      <c r="F85" s="83" t="s">
        <v>55</v>
      </c>
      <c r="G85" s="83" t="s">
        <v>56</v>
      </c>
      <c r="H85" s="83" t="s">
        <v>158</v>
      </c>
      <c r="I85" s="83" t="s">
        <v>62</v>
      </c>
      <c r="J85" s="83" t="s">
        <v>911</v>
      </c>
      <c r="K85" s="83" t="s">
        <v>918</v>
      </c>
      <c r="L85" s="83">
        <v>2.98</v>
      </c>
      <c r="M85" s="88">
        <v>8.4</v>
      </c>
      <c r="N85" s="89" t="s">
        <v>909</v>
      </c>
      <c r="O85" s="89"/>
      <c r="P85" s="90">
        <v>1</v>
      </c>
      <c r="Q85" s="91"/>
      <c r="R85" s="91"/>
      <c r="S85" s="91"/>
      <c r="T85" s="91"/>
      <c r="U85" s="91"/>
      <c r="V85" s="91"/>
      <c r="W85" s="91"/>
      <c r="X85" s="91"/>
      <c r="Y85" s="91"/>
      <c r="Z85" s="91"/>
      <c r="AA85" s="91"/>
      <c r="AB85" s="91"/>
      <c r="AC85" s="91"/>
      <c r="AD85" s="91"/>
      <c r="AE85" s="92" t="s">
        <v>36</v>
      </c>
      <c r="AF85" s="83" t="s">
        <v>622</v>
      </c>
      <c r="AG85" s="83" t="s">
        <v>119</v>
      </c>
      <c r="AH85" s="83" t="s">
        <v>159</v>
      </c>
      <c r="AI85" s="83" t="s">
        <v>623</v>
      </c>
      <c r="AJ85" s="93"/>
      <c r="AK85" s="83" t="s">
        <v>34</v>
      </c>
      <c r="AL85" s="93" t="s">
        <v>876</v>
      </c>
      <c r="AM85" s="92" t="s">
        <v>855</v>
      </c>
      <c r="AN85" s="92" t="s">
        <v>856</v>
      </c>
      <c r="AO85" s="92" t="s">
        <v>132</v>
      </c>
      <c r="AP85" s="92" t="s">
        <v>858</v>
      </c>
      <c r="AQ85" s="92" t="s">
        <v>857</v>
      </c>
      <c r="AR85" s="83" t="s">
        <v>778</v>
      </c>
      <c r="AS85" s="94" t="s">
        <v>436</v>
      </c>
      <c r="AT85" s="95" t="s">
        <v>437</v>
      </c>
      <c r="AU85" s="96"/>
    </row>
    <row r="86" spans="1:47" s="97" customFormat="1" ht="42" customHeight="1">
      <c r="A86" s="83">
        <v>31</v>
      </c>
      <c r="B86" s="84">
        <v>18057126</v>
      </c>
      <c r="C86" s="85" t="s">
        <v>267</v>
      </c>
      <c r="D86" s="86" t="s">
        <v>268</v>
      </c>
      <c r="E86" s="87" t="s">
        <v>269</v>
      </c>
      <c r="F86" s="83" t="s">
        <v>107</v>
      </c>
      <c r="G86" s="83" t="s">
        <v>39</v>
      </c>
      <c r="H86" s="83" t="s">
        <v>158</v>
      </c>
      <c r="I86" s="83" t="s">
        <v>62</v>
      </c>
      <c r="J86" s="83" t="s">
        <v>911</v>
      </c>
      <c r="K86" s="83" t="s">
        <v>918</v>
      </c>
      <c r="L86" s="83">
        <v>3.35</v>
      </c>
      <c r="M86" s="88">
        <v>8</v>
      </c>
      <c r="N86" s="89" t="s">
        <v>909</v>
      </c>
      <c r="O86" s="89"/>
      <c r="P86" s="90">
        <v>1</v>
      </c>
      <c r="Q86" s="91"/>
      <c r="R86" s="91"/>
      <c r="S86" s="91"/>
      <c r="T86" s="91"/>
      <c r="U86" s="91"/>
      <c r="V86" s="91"/>
      <c r="W86" s="91"/>
      <c r="X86" s="91"/>
      <c r="Y86" s="91"/>
      <c r="Z86" s="91"/>
      <c r="AA86" s="91"/>
      <c r="AB86" s="91"/>
      <c r="AC86" s="91"/>
      <c r="AD86" s="91"/>
      <c r="AE86" s="92" t="s">
        <v>36</v>
      </c>
      <c r="AF86" s="83" t="s">
        <v>550</v>
      </c>
      <c r="AG86" s="83" t="s">
        <v>533</v>
      </c>
      <c r="AH86" s="83" t="s">
        <v>159</v>
      </c>
      <c r="AI86" s="83" t="s">
        <v>551</v>
      </c>
      <c r="AJ86" s="93"/>
      <c r="AK86" s="83" t="s">
        <v>34</v>
      </c>
      <c r="AL86" s="93" t="s">
        <v>877</v>
      </c>
      <c r="AM86" s="92" t="s">
        <v>129</v>
      </c>
      <c r="AN86" s="92" t="s">
        <v>833</v>
      </c>
      <c r="AO86" s="92" t="s">
        <v>831</v>
      </c>
      <c r="AP86" s="92" t="s">
        <v>832</v>
      </c>
      <c r="AQ86" s="92" t="s">
        <v>830</v>
      </c>
      <c r="AR86" s="83" t="s">
        <v>778</v>
      </c>
      <c r="AS86" s="94" t="s">
        <v>270</v>
      </c>
      <c r="AT86" s="95" t="s">
        <v>271</v>
      </c>
      <c r="AU86" s="96"/>
    </row>
    <row r="87" spans="1:47" s="97" customFormat="1" ht="42" customHeight="1">
      <c r="A87" s="83">
        <v>32</v>
      </c>
      <c r="B87" s="84">
        <v>18057127</v>
      </c>
      <c r="C87" s="85" t="s">
        <v>282</v>
      </c>
      <c r="D87" s="86" t="s">
        <v>54</v>
      </c>
      <c r="E87" s="87" t="s">
        <v>283</v>
      </c>
      <c r="F87" s="83" t="s">
        <v>67</v>
      </c>
      <c r="G87" s="83" t="s">
        <v>56</v>
      </c>
      <c r="H87" s="83" t="s">
        <v>158</v>
      </c>
      <c r="I87" s="83" t="s">
        <v>62</v>
      </c>
      <c r="J87" s="83" t="s">
        <v>911</v>
      </c>
      <c r="K87" s="83" t="s">
        <v>918</v>
      </c>
      <c r="L87" s="83">
        <v>3.09</v>
      </c>
      <c r="M87" s="88">
        <v>8.9</v>
      </c>
      <c r="N87" s="89" t="s">
        <v>908</v>
      </c>
      <c r="O87" s="89"/>
      <c r="P87" s="90">
        <v>1</v>
      </c>
      <c r="Q87" s="91"/>
      <c r="R87" s="91"/>
      <c r="S87" s="91"/>
      <c r="T87" s="91"/>
      <c r="U87" s="91"/>
      <c r="V87" s="91"/>
      <c r="W87" s="91"/>
      <c r="X87" s="91"/>
      <c r="Y87" s="91"/>
      <c r="Z87" s="91"/>
      <c r="AA87" s="91"/>
      <c r="AB87" s="91"/>
      <c r="AC87" s="91"/>
      <c r="AD87" s="91"/>
      <c r="AE87" s="92" t="s">
        <v>36</v>
      </c>
      <c r="AF87" s="83" t="s">
        <v>557</v>
      </c>
      <c r="AG87" s="83" t="s">
        <v>132</v>
      </c>
      <c r="AH87" s="83" t="s">
        <v>159</v>
      </c>
      <c r="AI87" s="83" t="s">
        <v>558</v>
      </c>
      <c r="AJ87" s="93"/>
      <c r="AK87" s="83" t="s">
        <v>34</v>
      </c>
      <c r="AL87" s="93" t="s">
        <v>879</v>
      </c>
      <c r="AM87" s="92" t="s">
        <v>533</v>
      </c>
      <c r="AN87" s="92" t="s">
        <v>782</v>
      </c>
      <c r="AO87" s="92" t="s">
        <v>781</v>
      </c>
      <c r="AP87" s="92" t="s">
        <v>41</v>
      </c>
      <c r="AQ87" s="92" t="s">
        <v>783</v>
      </c>
      <c r="AR87" s="83" t="s">
        <v>778</v>
      </c>
      <c r="AS87" s="94" t="s">
        <v>284</v>
      </c>
      <c r="AT87" s="95" t="s">
        <v>285</v>
      </c>
      <c r="AU87" s="133"/>
    </row>
    <row r="88" spans="1:47" s="97" customFormat="1" ht="42" customHeight="1">
      <c r="A88" s="83">
        <v>33</v>
      </c>
      <c r="B88" s="84">
        <v>18057582</v>
      </c>
      <c r="C88" s="85" t="s">
        <v>189</v>
      </c>
      <c r="D88" s="86" t="s">
        <v>86</v>
      </c>
      <c r="E88" s="87" t="s">
        <v>154</v>
      </c>
      <c r="F88" s="83" t="s">
        <v>91</v>
      </c>
      <c r="G88" s="83" t="s">
        <v>56</v>
      </c>
      <c r="H88" s="83" t="s">
        <v>158</v>
      </c>
      <c r="I88" s="83" t="s">
        <v>62</v>
      </c>
      <c r="J88" s="83" t="s">
        <v>911</v>
      </c>
      <c r="K88" s="83" t="s">
        <v>514</v>
      </c>
      <c r="L88" s="83">
        <v>3.42</v>
      </c>
      <c r="M88" s="88">
        <v>8.5</v>
      </c>
      <c r="N88" s="89" t="s">
        <v>908</v>
      </c>
      <c r="O88" s="89"/>
      <c r="P88" s="90">
        <v>1</v>
      </c>
      <c r="Q88" s="91"/>
      <c r="R88" s="91"/>
      <c r="S88" s="91"/>
      <c r="T88" s="91"/>
      <c r="U88" s="91"/>
      <c r="V88" s="91"/>
      <c r="W88" s="91"/>
      <c r="X88" s="91"/>
      <c r="Y88" s="91"/>
      <c r="Z88" s="91"/>
      <c r="AA88" s="91"/>
      <c r="AB88" s="91"/>
      <c r="AC88" s="91"/>
      <c r="AD88" s="91"/>
      <c r="AE88" s="92" t="s">
        <v>124</v>
      </c>
      <c r="AF88" s="83" t="s">
        <v>512</v>
      </c>
      <c r="AG88" s="83" t="s">
        <v>135</v>
      </c>
      <c r="AH88" s="83" t="s">
        <v>42</v>
      </c>
      <c r="AI88" s="83" t="s">
        <v>513</v>
      </c>
      <c r="AJ88" s="93"/>
      <c r="AK88" s="83" t="s">
        <v>50</v>
      </c>
      <c r="AL88" s="93" t="s">
        <v>892</v>
      </c>
      <c r="AM88" s="92" t="s">
        <v>129</v>
      </c>
      <c r="AN88" s="92" t="s">
        <v>833</v>
      </c>
      <c r="AO88" s="92" t="s">
        <v>830</v>
      </c>
      <c r="AP88" s="92" t="s">
        <v>832</v>
      </c>
      <c r="AQ88" s="92" t="s">
        <v>831</v>
      </c>
      <c r="AR88" s="83" t="s">
        <v>778</v>
      </c>
      <c r="AS88" s="94" t="s">
        <v>190</v>
      </c>
      <c r="AT88" s="95" t="s">
        <v>192</v>
      </c>
      <c r="AU88" s="123" t="s">
        <v>191</v>
      </c>
    </row>
    <row r="89" spans="1:47" s="97" customFormat="1" ht="42" customHeight="1">
      <c r="A89" s="83">
        <v>34</v>
      </c>
      <c r="B89" s="84">
        <v>18057130</v>
      </c>
      <c r="C89" s="85" t="s">
        <v>342</v>
      </c>
      <c r="D89" s="86" t="s">
        <v>343</v>
      </c>
      <c r="E89" s="87" t="s">
        <v>344</v>
      </c>
      <c r="F89" s="83" t="s">
        <v>67</v>
      </c>
      <c r="G89" s="83" t="s">
        <v>56</v>
      </c>
      <c r="H89" s="83" t="s">
        <v>158</v>
      </c>
      <c r="I89" s="83" t="s">
        <v>62</v>
      </c>
      <c r="J89" s="83" t="s">
        <v>911</v>
      </c>
      <c r="K89" s="83" t="s">
        <v>918</v>
      </c>
      <c r="L89" s="83">
        <v>3.08</v>
      </c>
      <c r="M89" s="88">
        <v>8.9</v>
      </c>
      <c r="N89" s="89" t="s">
        <v>908</v>
      </c>
      <c r="O89" s="89"/>
      <c r="P89" s="90">
        <v>1</v>
      </c>
      <c r="Q89" s="91"/>
      <c r="R89" s="91"/>
      <c r="S89" s="91"/>
      <c r="T89" s="91"/>
      <c r="U89" s="91"/>
      <c r="V89" s="91"/>
      <c r="W89" s="91"/>
      <c r="X89" s="91"/>
      <c r="Y89" s="91"/>
      <c r="Z89" s="91"/>
      <c r="AA89" s="91"/>
      <c r="AB89" s="91"/>
      <c r="AC89" s="91"/>
      <c r="AD89" s="91"/>
      <c r="AE89" s="92" t="s">
        <v>36</v>
      </c>
      <c r="AF89" s="83" t="s">
        <v>576</v>
      </c>
      <c r="AG89" s="83" t="s">
        <v>108</v>
      </c>
      <c r="AH89" s="83" t="s">
        <v>159</v>
      </c>
      <c r="AI89" s="83" t="s">
        <v>577</v>
      </c>
      <c r="AJ89" s="93"/>
      <c r="AK89" s="83" t="s">
        <v>34</v>
      </c>
      <c r="AL89" s="93" t="s">
        <v>883</v>
      </c>
      <c r="AM89" s="92" t="s">
        <v>533</v>
      </c>
      <c r="AN89" s="92" t="s">
        <v>783</v>
      </c>
      <c r="AO89" s="92" t="s">
        <v>782</v>
      </c>
      <c r="AP89" s="92" t="s">
        <v>41</v>
      </c>
      <c r="AQ89" s="92" t="s">
        <v>781</v>
      </c>
      <c r="AR89" s="83" t="s">
        <v>778</v>
      </c>
      <c r="AS89" s="94" t="s">
        <v>345</v>
      </c>
      <c r="AT89" s="95" t="s">
        <v>346</v>
      </c>
      <c r="AU89" s="96"/>
    </row>
    <row r="90" spans="1:47" s="97" customFormat="1" ht="42" customHeight="1">
      <c r="A90" s="83">
        <v>35</v>
      </c>
      <c r="B90" s="125" t="s">
        <v>388</v>
      </c>
      <c r="C90" s="85" t="s">
        <v>120</v>
      </c>
      <c r="D90" s="86" t="s">
        <v>134</v>
      </c>
      <c r="E90" s="87" t="s">
        <v>385</v>
      </c>
      <c r="F90" s="83" t="s">
        <v>38</v>
      </c>
      <c r="G90" s="83" t="s">
        <v>39</v>
      </c>
      <c r="H90" s="83" t="s">
        <v>158</v>
      </c>
      <c r="I90" s="83" t="s">
        <v>62</v>
      </c>
      <c r="J90" s="83" t="s">
        <v>911</v>
      </c>
      <c r="K90" s="83" t="s">
        <v>918</v>
      </c>
      <c r="L90" s="94" t="s">
        <v>912</v>
      </c>
      <c r="M90" s="88">
        <v>8.1</v>
      </c>
      <c r="N90" s="89" t="s">
        <v>909</v>
      </c>
      <c r="O90" s="89"/>
      <c r="P90" s="90">
        <v>1</v>
      </c>
      <c r="Q90" s="91"/>
      <c r="R90" s="91"/>
      <c r="S90" s="91"/>
      <c r="T90" s="91"/>
      <c r="U90" s="91"/>
      <c r="V90" s="91"/>
      <c r="W90" s="91"/>
      <c r="X90" s="91"/>
      <c r="Y90" s="91"/>
      <c r="Z90" s="91"/>
      <c r="AA90" s="91"/>
      <c r="AB90" s="91"/>
      <c r="AC90" s="91"/>
      <c r="AD90" s="91"/>
      <c r="AE90" s="92" t="s">
        <v>36</v>
      </c>
      <c r="AF90" s="83" t="s">
        <v>596</v>
      </c>
      <c r="AG90" s="83" t="s">
        <v>103</v>
      </c>
      <c r="AH90" s="83" t="s">
        <v>159</v>
      </c>
      <c r="AI90" s="83" t="s">
        <v>597</v>
      </c>
      <c r="AJ90" s="93"/>
      <c r="AK90" s="83" t="s">
        <v>34</v>
      </c>
      <c r="AL90" s="93" t="s">
        <v>885</v>
      </c>
      <c r="AM90" s="92" t="s">
        <v>135</v>
      </c>
      <c r="AN90" s="92" t="s">
        <v>795</v>
      </c>
      <c r="AO90" s="92" t="s">
        <v>794</v>
      </c>
      <c r="AP90" s="92" t="s">
        <v>161</v>
      </c>
      <c r="AQ90" s="92" t="s">
        <v>126</v>
      </c>
      <c r="AR90" s="83" t="s">
        <v>796</v>
      </c>
      <c r="AS90" s="94" t="s">
        <v>386</v>
      </c>
      <c r="AT90" s="95" t="s">
        <v>387</v>
      </c>
      <c r="AU90" s="96"/>
    </row>
    <row r="91" spans="1:47" s="97" customFormat="1" ht="42" customHeight="1">
      <c r="A91" s="83">
        <v>36</v>
      </c>
      <c r="B91" s="125">
        <v>18057133</v>
      </c>
      <c r="C91" s="85" t="s">
        <v>258</v>
      </c>
      <c r="D91" s="86" t="s">
        <v>88</v>
      </c>
      <c r="E91" s="87" t="s">
        <v>259</v>
      </c>
      <c r="F91" s="83" t="s">
        <v>55</v>
      </c>
      <c r="G91" s="83" t="s">
        <v>56</v>
      </c>
      <c r="H91" s="83" t="s">
        <v>158</v>
      </c>
      <c r="I91" s="83" t="s">
        <v>62</v>
      </c>
      <c r="J91" s="83" t="s">
        <v>911</v>
      </c>
      <c r="K91" s="83" t="s">
        <v>918</v>
      </c>
      <c r="L91" s="94">
        <v>3.24</v>
      </c>
      <c r="M91" s="88">
        <v>8.9</v>
      </c>
      <c r="N91" s="89" t="s">
        <v>908</v>
      </c>
      <c r="O91" s="89"/>
      <c r="P91" s="90">
        <v>1</v>
      </c>
      <c r="Q91" s="91"/>
      <c r="R91" s="91"/>
      <c r="S91" s="91"/>
      <c r="T91" s="91"/>
      <c r="U91" s="91"/>
      <c r="V91" s="91"/>
      <c r="W91" s="91"/>
      <c r="X91" s="91"/>
      <c r="Y91" s="91"/>
      <c r="Z91" s="91"/>
      <c r="AA91" s="91"/>
      <c r="AB91" s="91"/>
      <c r="AC91" s="91"/>
      <c r="AD91" s="91"/>
      <c r="AE91" s="92" t="s">
        <v>36</v>
      </c>
      <c r="AF91" s="83" t="s">
        <v>544</v>
      </c>
      <c r="AG91" s="83" t="s">
        <v>102</v>
      </c>
      <c r="AH91" s="83" t="s">
        <v>159</v>
      </c>
      <c r="AI91" s="83" t="s">
        <v>545</v>
      </c>
      <c r="AJ91" s="93"/>
      <c r="AK91" s="83" t="s">
        <v>34</v>
      </c>
      <c r="AL91" s="93" t="s">
        <v>888</v>
      </c>
      <c r="AM91" s="92" t="s">
        <v>761</v>
      </c>
      <c r="AN91" s="92" t="s">
        <v>869</v>
      </c>
      <c r="AO91" s="92" t="s">
        <v>870</v>
      </c>
      <c r="AP91" s="92" t="s">
        <v>108</v>
      </c>
      <c r="AQ91" s="92" t="s">
        <v>868</v>
      </c>
      <c r="AR91" s="83" t="s">
        <v>796</v>
      </c>
      <c r="AS91" s="94" t="s">
        <v>260</v>
      </c>
      <c r="AT91" s="95" t="s">
        <v>261</v>
      </c>
      <c r="AU91" s="96"/>
    </row>
    <row r="92" spans="1:47" s="97" customFormat="1" ht="27" customHeight="1">
      <c r="A92" s="112" t="s">
        <v>920</v>
      </c>
      <c r="B92" s="120" t="s">
        <v>921</v>
      </c>
      <c r="C92" s="121"/>
      <c r="D92" s="121"/>
      <c r="E92" s="121"/>
      <c r="F92" s="121"/>
      <c r="G92" s="121"/>
      <c r="H92" s="121"/>
      <c r="I92" s="121"/>
      <c r="J92" s="121"/>
      <c r="K92" s="121"/>
      <c r="L92" s="121"/>
      <c r="M92" s="121"/>
      <c r="N92" s="121"/>
      <c r="O92" s="122"/>
      <c r="P92" s="116"/>
      <c r="Q92" s="116"/>
      <c r="R92" s="116"/>
      <c r="S92" s="116"/>
      <c r="T92" s="116"/>
      <c r="U92" s="116"/>
      <c r="V92" s="116"/>
      <c r="W92" s="116"/>
      <c r="X92" s="116"/>
      <c r="Y92" s="116"/>
      <c r="Z92" s="116"/>
      <c r="AA92" s="116"/>
      <c r="AB92" s="116"/>
      <c r="AC92" s="116"/>
      <c r="AD92" s="116"/>
      <c r="AE92" s="117"/>
      <c r="AF92" s="112"/>
      <c r="AG92" s="112"/>
      <c r="AH92" s="117"/>
      <c r="AI92" s="118"/>
      <c r="AJ92" s="119"/>
      <c r="AK92" s="112"/>
      <c r="AL92" s="112"/>
      <c r="AM92" s="117"/>
      <c r="AN92" s="117"/>
      <c r="AO92" s="117"/>
      <c r="AP92" s="117"/>
      <c r="AQ92" s="117"/>
      <c r="AR92" s="112"/>
      <c r="AS92" s="112"/>
      <c r="AT92" s="112"/>
      <c r="AU92" s="112"/>
    </row>
    <row r="93" spans="1:47" s="97" customFormat="1" ht="42" customHeight="1">
      <c r="A93" s="83">
        <v>1</v>
      </c>
      <c r="B93" s="125">
        <v>18057500</v>
      </c>
      <c r="C93" s="85" t="s">
        <v>922</v>
      </c>
      <c r="D93" s="86" t="s">
        <v>923</v>
      </c>
      <c r="E93" s="124">
        <v>35023</v>
      </c>
      <c r="F93" s="83" t="s">
        <v>67</v>
      </c>
      <c r="G93" s="83" t="s">
        <v>39</v>
      </c>
      <c r="H93" s="83" t="s">
        <v>158</v>
      </c>
      <c r="I93" s="83" t="s">
        <v>924</v>
      </c>
      <c r="J93" s="83" t="s">
        <v>925</v>
      </c>
      <c r="K93" s="83" t="s">
        <v>926</v>
      </c>
      <c r="L93" s="94" t="s">
        <v>914</v>
      </c>
      <c r="M93" s="88">
        <v>9</v>
      </c>
      <c r="N93" s="89" t="s">
        <v>910</v>
      </c>
      <c r="O93" s="89"/>
      <c r="P93" s="90"/>
      <c r="Q93" s="91"/>
      <c r="R93" s="91"/>
      <c r="S93" s="91"/>
      <c r="T93" s="91"/>
      <c r="U93" s="91"/>
      <c r="V93" s="91"/>
      <c r="W93" s="91"/>
      <c r="X93" s="91"/>
      <c r="Y93" s="91"/>
      <c r="Z93" s="91"/>
      <c r="AA93" s="91"/>
      <c r="AB93" s="91"/>
      <c r="AC93" s="91"/>
      <c r="AD93" s="91"/>
      <c r="AE93" s="92"/>
      <c r="AF93" s="83"/>
      <c r="AG93" s="83"/>
      <c r="AH93" s="83"/>
      <c r="AI93" s="83"/>
      <c r="AJ93" s="93"/>
      <c r="AK93" s="83"/>
      <c r="AL93" s="93"/>
      <c r="AM93" s="92"/>
      <c r="AN93" s="92"/>
      <c r="AO93" s="92"/>
      <c r="AP93" s="92"/>
      <c r="AQ93" s="92"/>
      <c r="AR93" s="83"/>
      <c r="AS93" s="94"/>
      <c r="AT93" s="95"/>
      <c r="AU93" s="96"/>
    </row>
    <row r="94" spans="1:47">
      <c r="A94" s="102"/>
      <c r="B94" s="102"/>
      <c r="E94" s="102"/>
      <c r="F94" s="135"/>
      <c r="R94" s="136"/>
    </row>
    <row r="95" spans="1:47">
      <c r="B95" s="138" t="s">
        <v>741</v>
      </c>
    </row>
    <row r="97" spans="11:15">
      <c r="K97" s="143" t="s">
        <v>928</v>
      </c>
      <c r="L97" s="143"/>
      <c r="M97" s="143"/>
      <c r="N97" s="143"/>
      <c r="O97" s="143"/>
    </row>
    <row r="98" spans="11:15">
      <c r="K98" s="139"/>
      <c r="L98" s="140"/>
      <c r="M98" s="140"/>
      <c r="N98" s="105"/>
      <c r="O98" s="105"/>
    </row>
    <row r="99" spans="11:15">
      <c r="K99" s="139"/>
      <c r="L99" s="140"/>
      <c r="M99" s="140"/>
      <c r="N99" s="105"/>
      <c r="O99" s="105"/>
    </row>
    <row r="100" spans="11:15">
      <c r="K100" s="139"/>
      <c r="L100" s="140"/>
      <c r="M100" s="140"/>
      <c r="N100" s="105"/>
      <c r="O100" s="105"/>
    </row>
    <row r="101" spans="11:15">
      <c r="K101" s="139"/>
      <c r="L101" s="140"/>
      <c r="M101" s="140"/>
      <c r="N101" s="105"/>
      <c r="O101" s="105"/>
    </row>
    <row r="102" spans="11:15">
      <c r="K102" s="139"/>
      <c r="L102" s="140"/>
      <c r="M102" s="140"/>
      <c r="N102" s="105"/>
      <c r="O102" s="105"/>
    </row>
    <row r="103" spans="11:15">
      <c r="K103" s="139"/>
      <c r="L103" s="140"/>
      <c r="M103" s="140"/>
      <c r="N103" s="105"/>
      <c r="O103" s="105"/>
    </row>
    <row r="104" spans="11:15">
      <c r="K104" s="143" t="s">
        <v>129</v>
      </c>
      <c r="L104" s="143"/>
      <c r="M104" s="143"/>
      <c r="N104" s="143"/>
      <c r="O104" s="143"/>
    </row>
  </sheetData>
  <sortState ref="A55:BG90">
    <sortCondition ref="H55:H90"/>
  </sortState>
  <mergeCells count="6">
    <mergeCell ref="K104:O104"/>
    <mergeCell ref="A4:O4"/>
    <mergeCell ref="J1:O1"/>
    <mergeCell ref="J2:O2"/>
    <mergeCell ref="A5:O5"/>
    <mergeCell ref="K97:O97"/>
  </mergeCells>
  <hyperlinks>
    <hyperlink ref="AT73" r:id="rId1" display="huylq@pvi.com.vn"/>
    <hyperlink ref="AT74" r:id="rId2"/>
    <hyperlink ref="AT66" r:id="rId3"/>
    <hyperlink ref="AT72" r:id="rId4"/>
    <hyperlink ref="AT59" r:id="rId5"/>
    <hyperlink ref="AT88" r:id="rId6"/>
    <hyperlink ref="AT20" r:id="rId7"/>
    <hyperlink ref="AT75" r:id="rId8"/>
    <hyperlink ref="AT71" r:id="rId9"/>
    <hyperlink ref="AT41" r:id="rId10"/>
    <hyperlink ref="AT38" r:id="rId11"/>
    <hyperlink ref="AT47" r:id="rId12"/>
    <hyperlink ref="AT51" r:id="rId13"/>
    <hyperlink ref="AT48" r:id="rId14"/>
    <hyperlink ref="AT76" r:id="rId15"/>
    <hyperlink ref="AT61" r:id="rId16"/>
    <hyperlink ref="AT21" r:id="rId17"/>
    <hyperlink ref="AT14" r:id="rId18"/>
    <hyperlink ref="AT81" r:id="rId19"/>
    <hyperlink ref="AT50" r:id="rId20"/>
    <hyperlink ref="AT91" r:id="rId21"/>
    <hyperlink ref="AT25" r:id="rId22"/>
    <hyperlink ref="AT86" r:id="rId23"/>
    <hyperlink ref="AT12" r:id="rId24"/>
    <hyperlink ref="AT78" r:id="rId25"/>
    <hyperlink ref="AT87" r:id="rId26"/>
    <hyperlink ref="AT19" r:id="rId27"/>
    <hyperlink ref="AT10" r:id="rId28"/>
    <hyperlink ref="AT58" r:id="rId29"/>
    <hyperlink ref="AT18" r:id="rId30"/>
    <hyperlink ref="AT67" r:id="rId31"/>
    <hyperlink ref="AT45" r:id="rId32"/>
    <hyperlink ref="AT23" r:id="rId33"/>
    <hyperlink ref="AT80" r:id="rId34"/>
    <hyperlink ref="AT65" r:id="rId35"/>
    <hyperlink ref="AT83" r:id="rId36"/>
    <hyperlink ref="AT89" r:id="rId37"/>
    <hyperlink ref="AT39" r:id="rId38"/>
    <hyperlink ref="AT28" r:id="rId39"/>
    <hyperlink ref="AT13" r:id="rId40"/>
    <hyperlink ref="AT77" r:id="rId41"/>
    <hyperlink ref="AT35" r:id="rId42"/>
    <hyperlink ref="AT44" r:id="rId43"/>
    <hyperlink ref="AT49" r:id="rId44"/>
    <hyperlink ref="AT36" r:id="rId45"/>
    <hyperlink ref="AT53" r:id="rId46"/>
    <hyperlink ref="AT90" r:id="rId47"/>
    <hyperlink ref="AT11" r:id="rId48"/>
    <hyperlink ref="AT43" r:id="rId49"/>
    <hyperlink ref="AT46" r:id="rId50"/>
    <hyperlink ref="AT54" r:id="rId51"/>
    <hyperlink ref="AT57" r:id="rId52"/>
    <hyperlink ref="AT64" r:id="rId53"/>
    <hyperlink ref="AT27" r:id="rId54"/>
    <hyperlink ref="AT26" r:id="rId55"/>
    <hyperlink ref="AT16" r:id="rId56"/>
    <hyperlink ref="AT52" r:id="rId57"/>
    <hyperlink ref="AT69" r:id="rId58"/>
    <hyperlink ref="AT85" r:id="rId59"/>
    <hyperlink ref="AT84" r:id="rId60"/>
    <hyperlink ref="AT33" r:id="rId61"/>
    <hyperlink ref="AT22" r:id="rId62"/>
    <hyperlink ref="AT79" r:id="rId63"/>
    <hyperlink ref="AT42" r:id="rId64"/>
    <hyperlink ref="AT15" r:id="rId65"/>
    <hyperlink ref="AT17" r:id="rId66"/>
    <hyperlink ref="AT63" r:id="rId67"/>
    <hyperlink ref="AT24" r:id="rId68"/>
    <hyperlink ref="AT62" r:id="rId69"/>
    <hyperlink ref="AT9" r:id="rId70"/>
    <hyperlink ref="AT56" r:id="rId71"/>
  </hyperlinks>
  <pageMargins left="0.25" right="0" top="0.35" bottom="0.35" header="0" footer="0"/>
  <pageSetup paperSize="9" scale="80" orientation="landscape" r:id="rId72"/>
  <headerFooter>
    <oddFooter>&amp;CTrang &amp;P/&amp;N</oddFooter>
  </headerFooter>
  <rowBreaks count="2" manualBreakCount="2">
    <brk id="31"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3.2020</vt:lpstr>
      <vt:lpstr>Gui c Nhung 3.9.2020</vt:lpstr>
      <vt:lpstr>Danh sach</vt:lpstr>
      <vt:lpstr>'Danh sach'!Print_Area</vt:lpstr>
      <vt:lpstr>'DS 3.2020'!Print_Area</vt:lpstr>
      <vt:lpstr>'Gui c Nhung 3.9.2020'!Print_Area</vt:lpstr>
      <vt:lpstr>'Danh sach'!Print_Titles</vt:lpstr>
      <vt:lpstr>'DS 3.2020'!Print_Titles</vt:lpstr>
      <vt:lpstr>'Gui c Nhung 3.9.2020'!Print_Titles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2020-11-18T03:22:31Z</cp:lastPrinted>
  <dcterms:created xsi:type="dcterms:W3CDTF">2014-09-19T09:59:09Z</dcterms:created>
  <dcterms:modified xsi:type="dcterms:W3CDTF">2020-11-19T09:32:37Z</dcterms:modified>
</cp:coreProperties>
</file>